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superofficenorge.sharepoint.com/sites/SuperOfficePricing/Delte dokumenter/Onsite Subscription Pricelist/Final/"/>
    </mc:Choice>
  </mc:AlternateContent>
  <xr:revisionPtr revIDLastSave="1" documentId="8_{BDC5DC5A-E1F6-4A7B-8743-5D4C8E8C470D}" xr6:coauthVersionLast="47" xr6:coauthVersionMax="47" xr10:uidLastSave="{4785C019-5290-46C3-8B48-EBC788986403}"/>
  <workbookProtection workbookAlgorithmName="SHA-512" workbookHashValue="xyVp1BKasTR/fSqZKby9Cbra7eXdXHdZtcp8xPkTnAbabevDqwiNMfpLOhfJYdt4l4wyAqcZgL4Si6bmIXWY5Q==" workbookSaltValue="/AuSiU8qsUwlqzIa1n2DWQ==" workbookSpinCount="100000" lockStructure="1"/>
  <bookViews>
    <workbookView xWindow="1905" yWindow="1905" windowWidth="21600" windowHeight="11295" xr2:uid="{2609B266-9F01-41F3-B1E0-DABE1F0B6FBF}"/>
  </bookViews>
  <sheets>
    <sheet name="SO 10 ONSITE Price List" sheetId="3" r:id="rId1"/>
    <sheet name="prices" sheetId="10" state="hidden" r:id="rId2"/>
    <sheet name="List" sheetId="11" state="hidden" r:id="rId3"/>
  </sheets>
  <definedNames>
    <definedName name="_xlnm.Print_Area" localSheetId="0">'SO 10 ONSITE Price List'!$F$451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52" i="10" l="1"/>
  <c r="M52" i="10" s="1"/>
  <c r="K51" i="10"/>
  <c r="M35" i="10"/>
  <c r="M36" i="10"/>
  <c r="M43" i="10"/>
  <c r="M44" i="10"/>
  <c r="M51" i="10"/>
  <c r="X3" i="10"/>
  <c r="X4" i="10"/>
  <c r="X5" i="10"/>
  <c r="X6" i="10"/>
  <c r="X7" i="10"/>
  <c r="X8" i="10"/>
  <c r="X9" i="10"/>
  <c r="X10" i="10"/>
  <c r="X11" i="10"/>
  <c r="X12" i="10"/>
  <c r="X13" i="10"/>
  <c r="X14" i="10"/>
  <c r="X15" i="10"/>
  <c r="X16" i="10"/>
  <c r="X17" i="10"/>
  <c r="X18" i="10"/>
  <c r="X19" i="10"/>
  <c r="X20" i="10"/>
  <c r="X21" i="10"/>
  <c r="X22" i="10"/>
  <c r="X23" i="10"/>
  <c r="X24" i="10"/>
  <c r="X25" i="10"/>
  <c r="X26" i="10"/>
  <c r="X27" i="10"/>
  <c r="X28" i="10"/>
  <c r="X29" i="10"/>
  <c r="X30" i="10"/>
  <c r="X31" i="10"/>
  <c r="X32" i="10"/>
  <c r="X33" i="10"/>
  <c r="M33" i="10" s="1"/>
  <c r="X34" i="10"/>
  <c r="M34" i="10" s="1"/>
  <c r="X35" i="10"/>
  <c r="X36" i="10"/>
  <c r="X37" i="10"/>
  <c r="X38" i="10"/>
  <c r="X39" i="10"/>
  <c r="X40" i="10"/>
  <c r="X41" i="10"/>
  <c r="M41" i="10" s="1"/>
  <c r="X42" i="10"/>
  <c r="M42" i="10" s="1"/>
  <c r="X43" i="10"/>
  <c r="X44" i="10"/>
  <c r="X45" i="10"/>
  <c r="X46" i="10"/>
  <c r="X47" i="10"/>
  <c r="X48" i="10"/>
  <c r="X49" i="10"/>
  <c r="X50" i="10"/>
  <c r="X52" i="10"/>
  <c r="X2" i="10"/>
  <c r="K3" i="10"/>
  <c r="M3" i="10" s="1"/>
  <c r="K4" i="10"/>
  <c r="M4" i="10" s="1"/>
  <c r="K5" i="10"/>
  <c r="M5" i="10" s="1"/>
  <c r="K6" i="10"/>
  <c r="M6" i="10" s="1"/>
  <c r="K7" i="10"/>
  <c r="M7" i="10" s="1"/>
  <c r="K8" i="10"/>
  <c r="M8" i="10" s="1"/>
  <c r="K9" i="10"/>
  <c r="M9" i="10" s="1"/>
  <c r="K10" i="10"/>
  <c r="K11" i="10"/>
  <c r="M11" i="10" s="1"/>
  <c r="K12" i="10"/>
  <c r="M12" i="10" s="1"/>
  <c r="K13" i="10"/>
  <c r="M13" i="10" s="1"/>
  <c r="K14" i="10"/>
  <c r="M14" i="10" s="1"/>
  <c r="K15" i="10"/>
  <c r="M15" i="10" s="1"/>
  <c r="K16" i="10"/>
  <c r="M16" i="10" s="1"/>
  <c r="K17" i="10"/>
  <c r="K18" i="10"/>
  <c r="K19" i="10"/>
  <c r="M19" i="10" s="1"/>
  <c r="K20" i="10"/>
  <c r="M20" i="10" s="1"/>
  <c r="K21" i="10"/>
  <c r="M21" i="10" s="1"/>
  <c r="K22" i="10"/>
  <c r="M22" i="10" s="1"/>
  <c r="K23" i="10"/>
  <c r="M23" i="10" s="1"/>
  <c r="K24" i="10"/>
  <c r="M24" i="10" s="1"/>
  <c r="K25" i="10"/>
  <c r="K26" i="10"/>
  <c r="K27" i="10"/>
  <c r="M27" i="10" s="1"/>
  <c r="K28" i="10"/>
  <c r="M28" i="10" s="1"/>
  <c r="K29" i="10"/>
  <c r="M29" i="10" s="1"/>
  <c r="K30" i="10"/>
  <c r="M30" i="10" s="1"/>
  <c r="K31" i="10"/>
  <c r="M31" i="10" s="1"/>
  <c r="K32" i="10"/>
  <c r="M32" i="10" s="1"/>
  <c r="K33" i="10"/>
  <c r="K34" i="10"/>
  <c r="K35" i="10"/>
  <c r="K36" i="10"/>
  <c r="K37" i="10"/>
  <c r="M37" i="10" s="1"/>
  <c r="K38" i="10"/>
  <c r="M38" i="10" s="1"/>
  <c r="K39" i="10"/>
  <c r="M39" i="10" s="1"/>
  <c r="K40" i="10"/>
  <c r="M40" i="10" s="1"/>
  <c r="K41" i="10"/>
  <c r="K42" i="10"/>
  <c r="K43" i="10"/>
  <c r="K44" i="10"/>
  <c r="K45" i="10"/>
  <c r="M45" i="10" s="1"/>
  <c r="K46" i="10"/>
  <c r="M46" i="10" s="1"/>
  <c r="K47" i="10"/>
  <c r="M47" i="10" s="1"/>
  <c r="K48" i="10"/>
  <c r="M48" i="10" s="1"/>
  <c r="K49" i="10"/>
  <c r="K50" i="10"/>
  <c r="K2" i="10"/>
  <c r="M2" i="10" s="1"/>
  <c r="D414" i="3"/>
  <c r="D412" i="3"/>
  <c r="D410" i="3"/>
  <c r="D407" i="3"/>
  <c r="D403" i="3"/>
  <c r="D405" i="3"/>
  <c r="D353" i="3"/>
  <c r="D320" i="3"/>
  <c r="D311" i="3"/>
  <c r="M425" i="3"/>
  <c r="D375" i="3"/>
  <c r="I278" i="3"/>
  <c r="H278" i="3"/>
  <c r="G278" i="3"/>
  <c r="F278" i="3"/>
  <c r="D278" i="3"/>
  <c r="I267" i="3"/>
  <c r="H267" i="3"/>
  <c r="G267" i="3"/>
  <c r="F267" i="3"/>
  <c r="D267" i="3"/>
  <c r="I252" i="3"/>
  <c r="H252" i="3"/>
  <c r="G252" i="3"/>
  <c r="F252" i="3"/>
  <c r="D252" i="3"/>
  <c r="K16" i="3"/>
  <c r="I16" i="3"/>
  <c r="H16" i="3"/>
  <c r="G16" i="3"/>
  <c r="F16" i="3"/>
  <c r="D16" i="3"/>
  <c r="M50" i="10" l="1"/>
  <c r="M49" i="10"/>
  <c r="M26" i="10"/>
  <c r="M25" i="10"/>
  <c r="M18" i="10"/>
  <c r="M17" i="10"/>
  <c r="M10" i="10"/>
</calcChain>
</file>

<file path=xl/sharedStrings.xml><?xml version="1.0" encoding="utf-8"?>
<sst xmlns="http://schemas.openxmlformats.org/spreadsheetml/2006/main" count="1331" uniqueCount="529">
  <si>
    <r>
      <rPr>
        <b/>
        <sz val="11"/>
        <rFont val="Arial"/>
        <family val="2"/>
      </rPr>
      <t xml:space="preserve">All prices given are based on annual billing. </t>
    </r>
    <r>
      <rPr>
        <b/>
        <sz val="11"/>
        <color rgb="FF0A5E58"/>
        <rFont val="Arial"/>
        <family val="2"/>
      </rPr>
      <t>Prices</t>
    </r>
    <r>
      <rPr>
        <b/>
        <sz val="11"/>
        <rFont val="Arial"/>
        <family val="2"/>
      </rPr>
      <t xml:space="preserve"> </t>
    </r>
    <r>
      <rPr>
        <b/>
        <sz val="11"/>
        <color rgb="FF0A5E58"/>
        <rFont val="Arial"/>
        <family val="2"/>
      </rPr>
      <t>in:</t>
    </r>
  </si>
  <si>
    <t xml:space="preserve">EUR </t>
  </si>
  <si>
    <r>
      <rPr>
        <b/>
        <sz val="11"/>
        <color theme="1"/>
        <rFont val="Calibri"/>
        <family val="2"/>
        <scheme val="minor"/>
      </rPr>
      <t>Key:</t>
    </r>
    <r>
      <rPr>
        <sz val="11"/>
        <color theme="1"/>
        <rFont val="Calibri"/>
        <family val="2"/>
        <scheme val="minor"/>
      </rPr>
      <t xml:space="preserve">    ● Full access to features                   ○ Some features available                   − Feature not available                   ¤ Feature only available for cloud subscription users     </t>
    </r>
  </si>
  <si>
    <t xml:space="preserve">To see all details available in each plan, please expand by clicking on the numbers in the top left boxes where level 5 provides the most detailed view. </t>
  </si>
  <si>
    <r>
      <rPr>
        <b/>
        <sz val="12"/>
        <color rgb="FF0A5E58"/>
        <rFont val="Arial"/>
        <family val="2"/>
      </rPr>
      <t>SuperOffice CRM plans</t>
    </r>
    <r>
      <rPr>
        <sz val="11"/>
        <color theme="1"/>
        <rFont val="Arial"/>
        <family val="2"/>
      </rPr>
      <t xml:space="preserve">
SuperOffice CRM is a complete CRM platform that consists of feature sets, which are specifically designed to support the Sales, Marketing and Service processes in a company. The user interface and architecture are seamless across the three process areas because they are built on the same technology stack and together offer a complete CRM solution. 
This means that companies can choose to subscribe to one or more plans for their users. When you subscribe to more than one plan, the users of each plan will, in addition to the feature set available in their subscription plan, also gain a "view only" access to the information and data generated by all users. This ensures a full overview of all your customer interactions (the 360 degree view of the customer), while improving customer-related insights and boosting operational capacity for all users.   
Select plans that fit your company's needs best: 
- You may choose only one plan within Sales, Service and Marketing – this means that all users of Sales, Service or Marketing have to be on the same plan. 
- You can mix essentials and premium plans between Sales, Service and Marketing. For example, you may select Sales Premium and Service Essentials. 
- Individual users can subscribe to more than one plan. 
- Users of multiple plans will get a reduced price on plan 2* and 3**.
* For users of 2 plans, the subscription price is reduced by approximately 50% on the lowest priced plan, depending on what price plans are combined.
**For users of 3 plans, the price is reduced by approximately 70% on the lowest priced plan and by approximately 50% of the second lowest priced plan. The final discount levels depend on what plans the user wants to combine. Note that there are no such discounts on site licenses.</t>
    </r>
  </si>
  <si>
    <r>
      <rPr>
        <b/>
        <sz val="11"/>
        <color rgb="FF0A5E58"/>
        <rFont val="Arial"/>
        <family val="2"/>
      </rPr>
      <t>Add-on products:</t>
    </r>
    <r>
      <rPr>
        <sz val="11"/>
        <color theme="1"/>
        <rFont val="Arial"/>
        <family val="2"/>
      </rPr>
      <t xml:space="preserve"> In addition to the subsription plans, you may choose one or more add-on products to expand your CRM functionality. Some of these are activated by site and made available to all, and some add-on products are user-specific lisences.  
</t>
    </r>
    <r>
      <rPr>
        <b/>
        <sz val="11"/>
        <color rgb="FF0A5E58"/>
        <rFont val="Arial"/>
        <family val="2"/>
      </rPr>
      <t>Pay-per-use (metered) services:</t>
    </r>
    <r>
      <rPr>
        <sz val="11"/>
        <color theme="1"/>
        <rFont val="Arial"/>
        <family val="2"/>
      </rPr>
      <t xml:space="preserve"> Some services may activate additional fees via metered services and incur when usage is above the included level of a specific service.
</t>
    </r>
    <r>
      <rPr>
        <b/>
        <sz val="11"/>
        <color rgb="FF0A5E58"/>
        <rFont val="Arial"/>
        <family val="2"/>
      </rPr>
      <t>Cloud only features:</t>
    </r>
    <r>
      <rPr>
        <sz val="11"/>
        <color theme="1"/>
        <rFont val="Arial"/>
        <family val="2"/>
      </rPr>
      <t xml:space="preserve"> Note that certain features are only available to Cloud subscription users and will be marked with the symbol "¤". If you are interested in this feature, you need to change your subscription type.    </t>
    </r>
  </si>
  <si>
    <t>SUPEROFFICE CRM SOLUTIONS</t>
  </si>
  <si>
    <t xml:space="preserve"> </t>
  </si>
  <si>
    <t>SuperOffice CRM  plans</t>
  </si>
  <si>
    <t xml:space="preserve"> Sales</t>
  </si>
  <si>
    <t>Service</t>
  </si>
  <si>
    <t xml:space="preserve">Marketing </t>
  </si>
  <si>
    <t>Essentials</t>
  </si>
  <si>
    <t>Premium</t>
  </si>
  <si>
    <t>Gain control of your sales pipeline, improve your sales productivity and manage relationships better.</t>
  </si>
  <si>
    <t>Everything you need to manage your prospects from quote to close, so that you have plenty of time to focus on turning relationships into revenue.</t>
  </si>
  <si>
    <t xml:space="preserve">Manage all types of incoming customer service requests with ease and efficiency, and retain more happy customers. </t>
  </si>
  <si>
    <t xml:space="preserve">Everything you need to support your customers with smart, streamlined and automated processes, while you focus on delivering great customer experiences. </t>
  </si>
  <si>
    <t xml:space="preserve">Get the tools you need to better target and effectively dispatch your marketing communication, as well as initiate meaningful conversations that convert into revenue. </t>
  </si>
  <si>
    <t>User / per month</t>
  </si>
  <si>
    <t>Site / per month</t>
  </si>
  <si>
    <t>Plans and feature sets:</t>
  </si>
  <si>
    <t>+</t>
  </si>
  <si>
    <t>Contact and account management</t>
  </si>
  <si>
    <t>●</t>
  </si>
  <si>
    <t>Companies and Contact Persons</t>
  </si>
  <si>
    <t xml:space="preserve">The core of your CRM database. Your relationships presented in a single view for clarity and insight. </t>
  </si>
  <si>
    <t>Relations</t>
  </si>
  <si>
    <t>Define relations between Companies and Persons.</t>
  </si>
  <si>
    <t>User defined fields</t>
  </si>
  <si>
    <r>
      <t>Enrich your data with specific labels that apply to the way you do business.</t>
    </r>
    <r>
      <rPr>
        <sz val="8"/>
        <color rgb="FF2B2A2A"/>
        <rFont val="Arial"/>
        <family val="2"/>
      </rPr>
      <t xml:space="preserve"> </t>
    </r>
  </si>
  <si>
    <t>GDPR and privacy features</t>
  </si>
  <si>
    <t>Consent management</t>
  </si>
  <si>
    <r>
      <t>Automatically document legal basis and consent from the moment you store their details and track consent history.</t>
    </r>
    <r>
      <rPr>
        <sz val="8"/>
        <color rgb="FF2B2A2A"/>
        <rFont val="Arial"/>
        <family val="2"/>
      </rPr>
      <t xml:space="preserve"> </t>
    </r>
  </si>
  <si>
    <t>Subscription management</t>
  </si>
  <si>
    <r>
      <t>Allow people to select and update their preferences for what they want to receive from you.</t>
    </r>
    <r>
      <rPr>
        <sz val="8"/>
        <color rgb="FFFF0000"/>
        <rFont val="Arial"/>
        <family val="2"/>
      </rPr>
      <t xml:space="preserve"> </t>
    </r>
  </si>
  <si>
    <t>Automate the right to be informed</t>
  </si>
  <si>
    <t>Send automatic emails to the new contacts whose information you stored in your CRM database.</t>
  </si>
  <si>
    <t>Personal data report</t>
  </si>
  <si>
    <r>
      <t>Send an overview of the personal data stored when someone asks for it.</t>
    </r>
    <r>
      <rPr>
        <sz val="8"/>
        <color rgb="FF2B2A2A"/>
        <rFont val="Arial"/>
        <family val="2"/>
      </rPr>
      <t xml:space="preserve"> </t>
    </r>
  </si>
  <si>
    <t>Privacy rules</t>
  </si>
  <si>
    <t xml:space="preserve">Define what automated privacy rules you want to apply.  </t>
  </si>
  <si>
    <t>Anonymize deleted activities</t>
  </si>
  <si>
    <r>
      <t>When a person wants to be forgotten, and subsequently is deleted, all activities stored are automatically anonymized.</t>
    </r>
    <r>
      <rPr>
        <sz val="8"/>
        <color rgb="FF2B2A2A"/>
        <rFont val="Arial"/>
        <family val="2"/>
      </rPr>
      <t xml:space="preserve"> </t>
    </r>
  </si>
  <si>
    <t xml:space="preserve">Calendar </t>
  </si>
  <si>
    <t>Diary and tasks</t>
  </si>
  <si>
    <r>
      <t xml:space="preserve">Manage your time and create a history of tasks and activities associated with a contact, a colleague, a sale, or a project. </t>
    </r>
    <r>
      <rPr>
        <sz val="8"/>
        <color rgb="FF2B2A2A"/>
        <rFont val="Arial"/>
        <family val="2"/>
      </rPr>
      <t xml:space="preserve"> </t>
    </r>
  </si>
  <si>
    <t>Activity management</t>
  </si>
  <si>
    <t xml:space="preserve">Create task lists, see overdue tasks or reassign tasks to colleagues, and build a rich CRM database automatically. </t>
  </si>
  <si>
    <t>Invitations</t>
  </si>
  <si>
    <t xml:space="preserve">Manage email invitations to meetings with internal and external participants. </t>
  </si>
  <si>
    <t>Video integration</t>
  </si>
  <si>
    <t>¤</t>
  </si>
  <si>
    <t>Create and start video meetings with a click. Connectors for Microsoft Teams, Webex, Zoom, Google Meet and Jitsi Meet.</t>
  </si>
  <si>
    <t>Time zones</t>
  </si>
  <si>
    <t xml:space="preserve">Enable different time zones to handle diaries across countries and regions.  </t>
  </si>
  <si>
    <t>Mobile CRM</t>
  </si>
  <si>
    <t>Mobile CRM for iOs and Android</t>
  </si>
  <si>
    <t xml:space="preserve">A touch-based app for mobile phones and tablets. Access all available CRM data on the move. </t>
  </si>
  <si>
    <t>Sales management</t>
  </si>
  <si>
    <t>−</t>
  </si>
  <si>
    <t>View, create, update and manage your sales directly on your mobile device</t>
  </si>
  <si>
    <t>Request management</t>
  </si>
  <si>
    <t xml:space="preserve">View, create, add messages, and assign tickets directly on your mobile device. </t>
  </si>
  <si>
    <t>Mobile card scanner</t>
  </si>
  <si>
    <t>Use your camera to scan business cards and utilize the embedded AI service that adds new company and contact details directly into SuperOffice CRM.</t>
  </si>
  <si>
    <t>Document management</t>
  </si>
  <si>
    <t>Documents and templates</t>
  </si>
  <si>
    <t xml:space="preserve">Create new documents by using pre-set templates and store documents in SuperOffice CRM archives.  </t>
  </si>
  <si>
    <t>Language support</t>
  </si>
  <si>
    <t xml:space="preserve">Create document templates in different languages and allow users to define default language preferences. </t>
  </si>
  <si>
    <t>Google Workplace documents</t>
  </si>
  <si>
    <t xml:space="preserve">Integrate with your Google Workspace and create templates, as well as store documents via your Google Workplace cloud office solution. Available free of charge in the App Store. </t>
  </si>
  <si>
    <t>Microsoft SharePoint documents</t>
  </si>
  <si>
    <t>Create document templates in SharePoint, use its extended document management and collaboration features, and store all documents in your SharePoint libraries. Available for free of charge in the App Store.</t>
  </si>
  <si>
    <t xml:space="preserve">Email integration </t>
  </si>
  <si>
    <t>Inbox</t>
  </si>
  <si>
    <t xml:space="preserve">Integrate your web-based email account with SuperOffice CRM via IMAP/POP and view your emails directly in the CRM system.  </t>
  </si>
  <si>
    <t>SuperOffice for Outlook 365</t>
  </si>
  <si>
    <t xml:space="preserve">Connect with your Microsoft 365 email account. Available in the App Store. </t>
  </si>
  <si>
    <t>Gmail link for SuperOffice</t>
  </si>
  <si>
    <t xml:space="preserve">Connect with your Gmail email account. Available in the App Store. </t>
  </si>
  <si>
    <t>Webtools</t>
  </si>
  <si>
    <t xml:space="preserve">Connect with your Outlook for windows email account. Available to download within the application. </t>
  </si>
  <si>
    <t>Search and segmentation</t>
  </si>
  <si>
    <t>○</t>
  </si>
  <si>
    <t>Find anything</t>
  </si>
  <si>
    <r>
      <t>Easy and powerful search for all entities. View results and save as selections</t>
    </r>
    <r>
      <rPr>
        <i/>
        <sz val="9"/>
        <color rgb="FF2B2A2A"/>
        <rFont val="Arial"/>
        <family val="2"/>
      </rPr>
      <t>.</t>
    </r>
  </si>
  <si>
    <t>Selection of anything</t>
  </si>
  <si>
    <t>Create selection of all entities. Take actions or create dashboards to illustrate lists and selections.</t>
  </si>
  <si>
    <t>Static selections</t>
  </si>
  <si>
    <t xml:space="preserve">Generate static selections and manually manage as lists. </t>
  </si>
  <si>
    <t>Dynamic selections</t>
  </si>
  <si>
    <t xml:space="preserve">Save search criteria and automatically update lists with new data that meets your criteria. </t>
  </si>
  <si>
    <t>Combined selections</t>
  </si>
  <si>
    <t xml:space="preserve">Compare two selections and create a new selection with a combination of data that matches your choice. </t>
  </si>
  <si>
    <t>Email and mailings</t>
  </si>
  <si>
    <t>Send emails</t>
  </si>
  <si>
    <t xml:space="preserve">Send to one or many recipients (max 500) using your own email client/server. </t>
  </si>
  <si>
    <t>Create and send personalized mailings</t>
  </si>
  <si>
    <t>Use a step-by-step mailings wizard to create professionally-looking emails that will be sent to a list of recpients. (Personalized mass emails).</t>
  </si>
  <si>
    <t>Free mailing template library</t>
  </si>
  <si>
    <t xml:space="preserve">Select from a library of ready mailing templates or use these as a starting point to create your own. </t>
  </si>
  <si>
    <t>Create mailing templates</t>
  </si>
  <si>
    <t>Create your own mailing templates and re-usable content blocks.</t>
  </si>
  <si>
    <t>A built-in free image library</t>
  </si>
  <si>
    <t>Select from millions of royalty free images to include in your mailings.</t>
  </si>
  <si>
    <t>Optimize for mobile</t>
  </si>
  <si>
    <t xml:space="preserve">Ensure that your email communications have responsive design. </t>
  </si>
  <si>
    <t>Google Analytics tracking</t>
  </si>
  <si>
    <t>Track your mailings via your Google Analytics account.</t>
  </si>
  <si>
    <t>Tracking of links</t>
  </si>
  <si>
    <t>Trace open rates and link-clicks. Track all responses by source. See who has clicked on what so that you can create additional targeted mailings.</t>
  </si>
  <si>
    <t>Custom actions on link-clicks</t>
  </si>
  <si>
    <t xml:space="preserve">Define specific workflows or a set of actions to be activated in SuperOffice CRM when a recipient clicks on a link. </t>
  </si>
  <si>
    <t>Bounce management</t>
  </si>
  <si>
    <t xml:space="preserve">Tools to manage and optimize bounced emails. </t>
  </si>
  <si>
    <t>Spam complaints management</t>
  </si>
  <si>
    <t xml:space="preserve">Recipients who mark your mailings as spam are automatically unsubscribed and removed from mailing lists.  </t>
  </si>
  <si>
    <t>SMS Connector - Marketing</t>
  </si>
  <si>
    <t>Connect to a SMS vendor and send SMS to a list of recipients.</t>
  </si>
  <si>
    <t>Social media links</t>
  </si>
  <si>
    <t>Add your social media channels to your mailings.</t>
  </si>
  <si>
    <t>Mailing reports</t>
  </si>
  <si>
    <t>Store mailings sent in archives</t>
  </si>
  <si>
    <t xml:space="preserve">Choose to archive important mailings on corresponding company, contact, project and/or sales screens to document mailings sent. </t>
  </si>
  <si>
    <t>Forms</t>
  </si>
  <si>
    <t>Add forms to your webpages or emails</t>
  </si>
  <si>
    <t xml:space="preserve">Capture contact information, consents and leads via forms on any website or email. Data captured via forms is automatically stored in the CRM database.  </t>
  </si>
  <si>
    <t>Free form template library</t>
  </si>
  <si>
    <t xml:space="preserve">Select from a library of ready Forms templates or use these as a starting point to create your own.  </t>
  </si>
  <si>
    <t>Double Opt-in and landing pages</t>
  </si>
  <si>
    <t xml:space="preserve">Add an extra layer of security with double opt-in to reduce spam and ensure higher data quality. </t>
  </si>
  <si>
    <t>Consent management in forms</t>
  </si>
  <si>
    <t xml:space="preserve">Capture consent for necessary opt-ins to store and process private  data up as part of form submissions. </t>
  </si>
  <si>
    <t>Forms submissions management with custom actions</t>
  </si>
  <si>
    <t xml:space="preserve">Define rules for how forms submissions should be handled. Add customized actions and/or workflows to happen when forms are processed. </t>
  </si>
  <si>
    <t>Reporting</t>
  </si>
  <si>
    <t>Reports on all CRM data</t>
  </si>
  <si>
    <t>SuperOffice CRM comes with a set of standard reports.</t>
  </si>
  <si>
    <t>Print</t>
  </si>
  <si>
    <t xml:space="preserve">Print contact cards, activities, diary sheets, and more. </t>
  </si>
  <si>
    <t>Activity monitors</t>
  </si>
  <si>
    <t xml:space="preserve">Activate intelligent monitoring and alerts of customer activities (SAINT). </t>
  </si>
  <si>
    <t>Dashboard – standard charts</t>
  </si>
  <si>
    <t xml:space="preserve">Visual graphical representation of data in SuperOffice CRM. A set of standard tiles for forecasting, activities, contact data, and more. </t>
  </si>
  <si>
    <t>Dashboard designer for custom charts</t>
  </si>
  <si>
    <t xml:space="preserve">Define custom tiles and create new dashboard visualizations. </t>
  </si>
  <si>
    <t>Project management</t>
  </si>
  <si>
    <t xml:space="preserve">Projects </t>
  </si>
  <si>
    <t xml:space="preserve">Get more control over your projects, create milestones, add tasks and collaborate better. </t>
  </si>
  <si>
    <t>Project members</t>
  </si>
  <si>
    <t xml:space="preserve">Add project members and define their roles in the project. </t>
  </si>
  <si>
    <t>Project Guide</t>
  </si>
  <si>
    <t xml:space="preserve">Define standard workflows and documents required for various project types. </t>
  </si>
  <si>
    <r>
      <t>Enrich your projects screens with specific labels that apply to you.</t>
    </r>
    <r>
      <rPr>
        <sz val="8"/>
        <color rgb="FF2B2A2A"/>
        <rFont val="Arial"/>
        <family val="2"/>
      </rPr>
      <t xml:space="preserve"> </t>
    </r>
  </si>
  <si>
    <t>Opportunity and Sales</t>
  </si>
  <si>
    <t>Manage your sales opportunities at all stages of the sales process.</t>
  </si>
  <si>
    <t>Sales Secretary</t>
  </si>
  <si>
    <t xml:space="preserve">Rely on a diary checklist that helps you to prioritize and follow-up on your sales activities on time.    </t>
  </si>
  <si>
    <t>Currency support</t>
  </si>
  <si>
    <r>
      <t>Allow different teams to manage their sales opportunities in their local currencies.</t>
    </r>
    <r>
      <rPr>
        <sz val="9"/>
        <color rgb="FF0A5E58"/>
        <rFont val="Arial"/>
        <family val="2"/>
      </rPr>
      <t xml:space="preserve"> </t>
    </r>
  </si>
  <si>
    <t>Sales Guide</t>
  </si>
  <si>
    <t xml:space="preserve">Create step-by-step workflows to support any type of a sales process.   </t>
  </si>
  <si>
    <t>Sales forecasting</t>
  </si>
  <si>
    <r>
      <t>Generate reports based on your sales opportunities, including sales types, stages and values</t>
    </r>
    <r>
      <rPr>
        <i/>
        <sz val="9"/>
        <color rgb="FF2B2A2A"/>
        <rFont val="Arial"/>
        <family val="2"/>
      </rPr>
      <t xml:space="preserve">.  </t>
    </r>
  </si>
  <si>
    <t>Sales forecasting on product level</t>
  </si>
  <si>
    <r>
      <t>Generate reports based on your sales opportunities that include different products registered via Quotes</t>
    </r>
    <r>
      <rPr>
        <i/>
        <sz val="9"/>
        <color rgb="FF2B2A2A"/>
        <rFont val="Arial"/>
        <family val="2"/>
      </rPr>
      <t xml:space="preserve">.  </t>
    </r>
  </si>
  <si>
    <t>Stakeholders</t>
  </si>
  <si>
    <t xml:space="preserve">Register all stakeholders related to a sale opportunity and define their roles.   </t>
  </si>
  <si>
    <t>Quote management</t>
  </si>
  <si>
    <t>Create quotes</t>
  </si>
  <si>
    <t xml:space="preserve">Create quotes based on your products and pricelists. </t>
  </si>
  <si>
    <t>Products and pricelists</t>
  </si>
  <si>
    <t xml:space="preserve">Create your pricelists or import data from your ERP system.  </t>
  </si>
  <si>
    <t>Quote alternatives and versions</t>
  </si>
  <si>
    <t xml:space="preserve">Handle alternative quotes and keep track of revisions. </t>
  </si>
  <si>
    <t>Quote approvals</t>
  </si>
  <si>
    <t xml:space="preserve">Define criteria and automate your approval process for quotations and discounts.  </t>
  </si>
  <si>
    <t>Quote documents</t>
  </si>
  <si>
    <t xml:space="preserve">Create templates for proposal documents and Order Confirmation (pdf).  </t>
  </si>
  <si>
    <t>Requests and service management</t>
  </si>
  <si>
    <t>Ticket management</t>
  </si>
  <si>
    <t xml:space="preserve">Manage all incoming requests in one central place and store all responses and related communications. </t>
  </si>
  <si>
    <t>Categorization</t>
  </si>
  <si>
    <t xml:space="preserve">Sort incoming requests by categories, as well as define who in your organisation who should be answering different types of questions. </t>
  </si>
  <si>
    <r>
      <t>User defined fields</t>
    </r>
    <r>
      <rPr>
        <b/>
        <i/>
        <sz val="8"/>
        <color rgb="FF2B2A2A"/>
        <rFont val="Arial"/>
        <family val="2"/>
      </rPr>
      <t xml:space="preserve">  </t>
    </r>
  </si>
  <si>
    <t xml:space="preserve">Create your own fields to support your business needs and processes.  </t>
  </si>
  <si>
    <t>Selections of tickets</t>
  </si>
  <si>
    <t xml:space="preserve">Search and find tickets based on all variables. Save results as a selection. </t>
  </si>
  <si>
    <t>Autoreply and reply templates</t>
  </si>
  <si>
    <t xml:space="preserve">Fast track your responses with standardized reply texts and templates. </t>
  </si>
  <si>
    <r>
      <t>Rule-based auto-assignment to agents</t>
    </r>
    <r>
      <rPr>
        <b/>
        <i/>
        <sz val="8"/>
        <color rgb="FF2B2A2A"/>
        <rFont val="Arial"/>
        <family val="2"/>
      </rPr>
      <t xml:space="preserve"> </t>
    </r>
  </si>
  <si>
    <t xml:space="preserve">Define categories and assign rules on how different request categories are handled and by whom. </t>
  </si>
  <si>
    <t>Escalation and prioritization</t>
  </si>
  <si>
    <t>Build escalation and prioritization algorithms that fit your SLAs and response KPIs. Create alerts and notifications based on time limits.</t>
  </si>
  <si>
    <t>Batch management</t>
  </si>
  <si>
    <t>Mass-update and perform other actions with service requests.</t>
  </si>
  <si>
    <t>Service Dashboard</t>
  </si>
  <si>
    <t>Get a graphical representation of status and activities of your service tickets.</t>
  </si>
  <si>
    <t>Service statistics</t>
  </si>
  <si>
    <t xml:space="preserve">A set of standard reports designed to provide deepter insight into your ticket management.  </t>
  </si>
  <si>
    <t>Detailed change log</t>
  </si>
  <si>
    <t>Detailed logging of communication history on requests.</t>
  </si>
  <si>
    <t>SMS Connector - Service</t>
  </si>
  <si>
    <t xml:space="preserve">Connect to a SMS vendor and respond to tickets by SMS. </t>
  </si>
  <si>
    <t>Knowledge base</t>
  </si>
  <si>
    <t>Knowledge base - FAQs</t>
  </si>
  <si>
    <t xml:space="preserve">Create FAQs and include them in your ticket responses by email,  autoreply or via chat channels. For self-service options, please see the add-on Customer Engagement Platform. </t>
  </si>
  <si>
    <t>Configuration and workflow tools</t>
  </si>
  <si>
    <t>User management</t>
  </si>
  <si>
    <t xml:space="preserve">Add and manage user access and roles. </t>
  </si>
  <si>
    <t>Create and define your own lists</t>
  </si>
  <si>
    <t xml:space="preserve">Edit all standard lists and create your own list entities and lists.   </t>
  </si>
  <si>
    <t>Group and filtering of lists</t>
  </si>
  <si>
    <r>
      <t>Use grouping and filtering of lists for user groups.</t>
    </r>
    <r>
      <rPr>
        <sz val="9"/>
        <color rgb="FF0A5E58"/>
        <rFont val="Arial"/>
        <family val="2"/>
      </rPr>
      <t xml:space="preserve"> </t>
    </r>
  </si>
  <si>
    <t>Create and add document templates</t>
  </si>
  <si>
    <t>Define, add, or change as many templates as required in whatever application you company uses.</t>
  </si>
  <si>
    <t>Sales workflows</t>
  </si>
  <si>
    <t>Define sales workflows by a sales type and user groups.</t>
  </si>
  <si>
    <t>Project workflows</t>
  </si>
  <si>
    <t>Define project workflows by a project type and user groups.</t>
  </si>
  <si>
    <t>Preferences</t>
  </si>
  <si>
    <t xml:space="preserve">Define global and user-specific preferences to optimize visual and functional user experience.   </t>
  </si>
  <si>
    <t>Relabelling</t>
  </si>
  <si>
    <t xml:space="preserve">Enable the option to label features and entities to fit your own company's terminology. </t>
  </si>
  <si>
    <t>Import wizard</t>
  </si>
  <si>
    <t xml:space="preserve">Import CRM data from a variety of sources by following simple steps.     </t>
  </si>
  <si>
    <t xml:space="preserve">Create user defined fields and set which ones should be shown on the first screen.      </t>
  </si>
  <si>
    <t xml:space="preserve">Macro workflows </t>
  </si>
  <si>
    <t xml:space="preserve">Automate simple workflows by defining "if-this-then-that" rules embedded in the CRM solution. Available as an Admin tool.       </t>
  </si>
  <si>
    <t>Publicly listed apps and integrations</t>
  </si>
  <si>
    <t xml:space="preserve">Browse and select from a wide variety of applications that connect with other business tools and/or expands the feature sets of SuperOffice CRM.  Available in the App Store. </t>
  </si>
  <si>
    <t>Support and help documentation</t>
  </si>
  <si>
    <t>Help Center and Community</t>
  </si>
  <si>
    <t xml:space="preserve">Your one-stop shop for digital learning, help materials and a customer center where you can access FAQs, interact with our support team, and exchange knowledge with your peers via a customer forum. </t>
  </si>
  <si>
    <t>Embedded Help documentation</t>
  </si>
  <si>
    <t>Context sensitive and embedded help documentation in the software (F1).</t>
  </si>
  <si>
    <t>Web-based support</t>
  </si>
  <si>
    <t>FAQs and help provided via a support portal aimed for your dedicated super-users.</t>
  </si>
  <si>
    <t>APIs and documentation</t>
  </si>
  <si>
    <t>A dedicated website for our extensive documentation of APIs and technology to help IT managers and developers working with the SuperOffice platform. www.docs.superoffice.com</t>
  </si>
  <si>
    <t xml:space="preserve">* Some features will activate metered services where usage above what's included may incur overage usage fees.  </t>
  </si>
  <si>
    <t>ADD-ON PRODUCTS:</t>
  </si>
  <si>
    <t xml:space="preserve">Add-on products are available for all Sales, Service and Marketing plans, unless otherwise specified. </t>
  </si>
  <si>
    <t>Customer Engagement Platform</t>
  </si>
  <si>
    <t xml:space="preserve">Price per month / 
Total users 1-50 </t>
  </si>
  <si>
    <t>Price per month / 
Total users 51-150</t>
  </si>
  <si>
    <t>Price per month / 
Total users 151-250</t>
  </si>
  <si>
    <t>Price per month / 
Total users 251-500</t>
  </si>
  <si>
    <t>Price per month /
Total users 501 +.</t>
  </si>
  <si>
    <t>Customer Engagement Platform*</t>
  </si>
  <si>
    <t>Customer Center</t>
  </si>
  <si>
    <t xml:space="preserve">Publish your own Customer Center directly from SuperOffice CRM. Define your own style and settings to fit your way of working. </t>
  </si>
  <si>
    <t>Customer portal framework</t>
  </si>
  <si>
    <t xml:space="preserve">External user identity management, allowing your customers to log in and get access to their own data. </t>
  </si>
  <si>
    <t>Multi-language system</t>
  </si>
  <si>
    <t xml:space="preserve">Publish your customer center, FAQs and forms in several languages. </t>
  </si>
  <si>
    <t>Self-service ticket management</t>
  </si>
  <si>
    <t xml:space="preserve">Allow your customers to register new tickets, see status and communicate with you directly when logged into your Customer Center. </t>
  </si>
  <si>
    <t>Self-service Knowledge Base</t>
  </si>
  <si>
    <t xml:space="preserve">Create FAQs and include them in your ticket responses by email,  autoreply, or via chat channels. Allow your customers to browse and read all your FAQs directly in your Customer Center. </t>
  </si>
  <si>
    <t xml:space="preserve">Forms with all their capabilities are included at no extra cost. 
Add forms to any website or email, including your Customer Center page. </t>
  </si>
  <si>
    <t>Chat</t>
  </si>
  <si>
    <t xml:space="preserve">Live Chat with all its capabilities is included at no extra cost. 
Add chat channels to any webpage, including your Customer Center page. </t>
  </si>
  <si>
    <t>Forms – stand-alone add-on**</t>
  </si>
  <si>
    <t xml:space="preserve">Capture information, consent and leads via forms on any website or email. Data captured via forms is automatically stored in the CRM database.  </t>
  </si>
  <si>
    <t>Consent management in Forms</t>
  </si>
  <si>
    <t xml:space="preserve">Get consent for necessary consent opt-in to store and process perssonal data as part of form submissions. </t>
  </si>
  <si>
    <t xml:space="preserve">Define rules for how forms submissions should be handled. Add customized actions and workflows that need to happen when forms are processed. </t>
  </si>
  <si>
    <t>Chat – stand alone add-on**</t>
  </si>
  <si>
    <t>Add live chat to your webpages</t>
  </si>
  <si>
    <t xml:space="preserve">Engage with website visitors using live chat. The number of chat channels is unlimited. Define new chat channels with styles and settings that fit your business. Data captured via Chat is automatically stored in the CRM database. </t>
  </si>
  <si>
    <t>Assign chat capabilities to team members</t>
  </si>
  <si>
    <t xml:space="preserve">Chat agents may be from the Sales, Marketing or Service plans, and the number of chat agents is only limited by the number of named users in your solution. </t>
  </si>
  <si>
    <t>Define agent availability</t>
  </si>
  <si>
    <t xml:space="preserve">Set your availability on chat. When no agents are available, default to the off-line form. </t>
  </si>
  <si>
    <t>View all available CRM data whilst chatting</t>
  </si>
  <si>
    <t xml:space="preserve">Automatically see relevant and recent CRM data, including previous chats, tickets and sales history as stored in your CRM database. </t>
  </si>
  <si>
    <t>Transfer chat to other agents</t>
  </si>
  <si>
    <t xml:space="preserve"> Transfer a chat conversation to your collegues if the situaiton requires. </t>
  </si>
  <si>
    <t>Use FAQs, autoreplies and quick reply templates in chats</t>
  </si>
  <si>
    <t>Respond quickly and accurately by using standard replies. 
FAQs and autoreply templates require the use of SuperOffice Service Premium plan.</t>
  </si>
  <si>
    <t>*Customer Engagement Platform provides the ability to interact and engage with your customers via many different digital channels and touchpoints. To use all aspects of the Customer Engagement Platform, you also need to use SuperOffice Service Premium plan.</t>
  </si>
  <si>
    <t>**Additional pay-per-use (metered) services apply according to consumption of these. Additional customer facing apps may be added using Developments Tools, which would require an active subscription to these in Expander Services.</t>
  </si>
  <si>
    <t>Calendar synchronization</t>
  </si>
  <si>
    <t>Price per user / month</t>
  </si>
  <si>
    <t>Synchronizer*</t>
  </si>
  <si>
    <t>Two-way synchronization of appointment and tasks</t>
  </si>
  <si>
    <t>Automatic synchronization of contacts</t>
  </si>
  <si>
    <t xml:space="preserve">Contacts are automatically synchronized based on an appointment. </t>
  </si>
  <si>
    <t>Support for Outlook categories/colors</t>
  </si>
  <si>
    <t xml:space="preserve">Your Outlook categories and colors are matched when appointments are synchronized from Outlook into SuperOffice CRM. </t>
  </si>
  <si>
    <t>Google Synchronizer*</t>
  </si>
  <si>
    <t>All types of appointments and tasks are synchronized between your Google calendars to appear in your SuperOffice Diary, including private appointments. Gmail and Google Workspace are all supported.</t>
  </si>
  <si>
    <t xml:space="preserve">* This add-on is priced per user, and the number of users follows the total number of SuperOffice CRM users, independent upon individual plans selected. </t>
  </si>
  <si>
    <t xml:space="preserve">SuperOffice AI  </t>
  </si>
  <si>
    <t>Price per site / month</t>
  </si>
  <si>
    <t>SuperOffice AI Platform*</t>
  </si>
  <si>
    <t>Activate the AI power embedded in your SuperOffice CRM. The platform service provides admin, provisioning and account management.</t>
  </si>
  <si>
    <t>AI Services: Request Text Analysis**</t>
  </si>
  <si>
    <t>Sentiment analysis</t>
  </si>
  <si>
    <t xml:space="preserve">Activate AI ito analyze the text of the incoming service tickets and capture the mood of the sender. </t>
  </si>
  <si>
    <t>Language detection</t>
  </si>
  <si>
    <t xml:space="preserve">Automatically detect the language of incoming service requests. </t>
  </si>
  <si>
    <t>Translation</t>
  </si>
  <si>
    <t xml:space="preserve">One-click translation of your incoming request's text. </t>
  </si>
  <si>
    <t>AI Services: Request Categorization**</t>
  </si>
  <si>
    <t xml:space="preserve">Categorize service requests based on their content using Machine Learning.  
Requires implementation services. </t>
  </si>
  <si>
    <t>AI Services: Chatbot Connector***</t>
  </si>
  <si>
    <t xml:space="preserve">Infrastructure, services and APIs for Chatbot support. 
Requires implementation services. Customizations of this Chatbot connector requires subscription to Development Tools. </t>
  </si>
  <si>
    <t xml:space="preserve">* All AI Services require the SuperOffice AI Platform. Additional AI services are optional. </t>
  </si>
  <si>
    <t xml:space="preserve">** This AI Service also require a subscription to SuperOffice Service.  </t>
  </si>
  <si>
    <t xml:space="preserve">*** This AI Service also require a subscription to Customer Engagement Platform or Chat as a stand-alone add-on.  </t>
  </si>
  <si>
    <t>Expander Services</t>
  </si>
  <si>
    <t>Development Tools</t>
  </si>
  <si>
    <t>Macro workflows</t>
  </si>
  <si>
    <t xml:space="preserve">Automate simple workflows by defining "if-this-then-that" rules embedded in the CRM solution. Available as an Admin tool. </t>
  </si>
  <si>
    <t>CRMScript**:</t>
  </si>
  <si>
    <t xml:space="preserve">Create your own workflows and sets of actions with the flexible, embedded script language to automate and streamline processes. **API Usage will apply. </t>
  </si>
  <si>
    <t>Expander tools</t>
  </si>
  <si>
    <t xml:space="preserve">Extra tables and custom screens available to customize your SuperOffice Service. </t>
  </si>
  <si>
    <t>Configurable screens</t>
  </si>
  <si>
    <t>Custom Apps**</t>
  </si>
  <si>
    <t>Get unique keys and tokens in order to add customized integrations running on external clouds. **API Usage will apply.</t>
  </si>
  <si>
    <t>Development Sandbox Environment</t>
  </si>
  <si>
    <t xml:space="preserve">Get access to a test tenant in the development environment. No production data allowed. </t>
  </si>
  <si>
    <t xml:space="preserve">APIs* </t>
  </si>
  <si>
    <t>General purpose APIs</t>
  </si>
  <si>
    <t>Access to general purpose APIs (REST, WCF)</t>
  </si>
  <si>
    <t>ERP Sync and Quote Connection APIS</t>
  </si>
  <si>
    <t>Access to ERP Sync and Quote Connector APIs (webhooks, plugins and connections)</t>
  </si>
  <si>
    <t>API documentation</t>
  </si>
  <si>
    <t xml:space="preserve">Access to API documentation (docs.superoffice.com, nuget packages and forums) </t>
  </si>
  <si>
    <t>Database Mirroring Service</t>
  </si>
  <si>
    <t xml:space="preserve">Mirror a read-only copy of your database onto an external location. Mainly used for the purposes of analytics.  </t>
  </si>
  <si>
    <t xml:space="preserve">Import and export anything </t>
  </si>
  <si>
    <t>Import and export anything to a number of standard SuperOffice objects once or as often you need.</t>
  </si>
  <si>
    <t>Set up scheduled integration routines</t>
  </si>
  <si>
    <t>Automatic duplicate handling</t>
  </si>
  <si>
    <t>Avoid adding duplicates into your CRM database when importing new data.</t>
  </si>
  <si>
    <t>Multiple formats supported</t>
  </si>
  <si>
    <t>Multiple formats, including support for Excel and Google Sheets formats.</t>
  </si>
  <si>
    <t>Multiple cloud storage services supported</t>
  </si>
  <si>
    <t>Cross-domain Identity Management (SCIM)</t>
  </si>
  <si>
    <t xml:space="preserve">Use your current user admin tool to manage users in SuperOffice CRM. Requires Azure Active Directory (Azure AD) or Google. 
Available upon request. </t>
  </si>
  <si>
    <t>Production Sandbox Environment</t>
  </si>
  <si>
    <t>Test tenant in production environment</t>
  </si>
  <si>
    <t>Access a test tenant to develop and test your customizations, integrations and applications without the risk of interfering with your production environment.</t>
  </si>
  <si>
    <t>Automatic update of data</t>
  </si>
  <si>
    <t>Regular updates of your data.</t>
  </si>
  <si>
    <t xml:space="preserve">* API usage may be activated by some of the Development Tools in the future. </t>
  </si>
  <si>
    <t xml:space="preserve">** Additional pay-per-use costs applies to the overage use of Databridge rows. </t>
  </si>
  <si>
    <t>THIRD PARTY ADD-ONS</t>
  </si>
  <si>
    <t xml:space="preserve">Third-party add-on products are available for all Sales, Service and Marketing plans, unless otherwise specified. </t>
  </si>
  <si>
    <t>Business Analyze products*</t>
  </si>
  <si>
    <t>System wide-licenses</t>
  </si>
  <si>
    <t>Analyze Platform</t>
  </si>
  <si>
    <t xml:space="preserve">A web-based reporting and dasbhoard solution with a set of pre-defined views. Supports reporting on the SuperOffice CRM data source, including user-defined fields. Requires Analyze User licenses. </t>
  </si>
  <si>
    <t>Analyze Platform additional data sources</t>
  </si>
  <si>
    <t>Use the Analyze Platform to read from unlimited number of data sources in addition to SuperOffice CRM</t>
  </si>
  <si>
    <t>Analyze Developer</t>
  </si>
  <si>
    <t xml:space="preserve">License to develop or make alterations in the data central and your own visualizations. Requires Analyze Platform. </t>
  </si>
  <si>
    <t>User licenses**</t>
  </si>
  <si>
    <t>Analyze User</t>
  </si>
  <si>
    <t>User license for SuperOffice Analyze. Requires subscription to Analyze Platform.</t>
  </si>
  <si>
    <t>Analyze Designer</t>
  </si>
  <si>
    <t xml:space="preserve">License to design or edit your own dashboards based on visualization templates. Requires subscription to Analyze Platform. </t>
  </si>
  <si>
    <t xml:space="preserve">* This is a 3rd party product from Business Analyze AS. The standard SuperOffice Onsite subscription agreement applies. </t>
  </si>
  <si>
    <t xml:space="preserve">** These add-on licenses are prices per user where the number of users are independent upon the total number of SuperOffice CRM users. Require a subscription to the Analyze Platform. </t>
  </si>
  <si>
    <t>PAY-PER-USE (METERED) SERVICES</t>
  </si>
  <si>
    <t xml:space="preserve">Pay-per-use (metered) services </t>
  </si>
  <si>
    <t xml:space="preserve">Included usage / per month / 
Total users 1-50 </t>
  </si>
  <si>
    <t>Included usage / per month / 
Total users 51-150</t>
  </si>
  <si>
    <t>Included usage / per month / 
Total users 151-250</t>
  </si>
  <si>
    <t>Included usage / per month / 
Total users 251-500</t>
  </si>
  <si>
    <t>Included usage / per month / Total users 501 +.</t>
  </si>
  <si>
    <t>Overage usage / 
Size per package</t>
  </si>
  <si>
    <t>Price per package / month</t>
  </si>
  <si>
    <t xml:space="preserve">Number of rows. Total volume per month. </t>
  </si>
  <si>
    <r>
      <rPr>
        <b/>
        <sz val="16"/>
        <color rgb="FF0A5E58"/>
        <rFont val="Arial"/>
        <family val="2"/>
      </rPr>
      <t>ADDITIONAL INFORMATION</t>
    </r>
    <r>
      <rPr>
        <sz val="11"/>
        <color theme="1"/>
        <rFont val="Arial"/>
        <family val="2"/>
      </rPr>
      <t xml:space="preserve">
</t>
    </r>
    <r>
      <rPr>
        <b/>
        <sz val="12"/>
        <color rgb="FF0A5E58"/>
        <rFont val="Arial"/>
        <family val="2"/>
      </rPr>
      <t>Onsite</t>
    </r>
    <r>
      <rPr>
        <sz val="11"/>
        <color theme="1"/>
        <rFont val="Arial"/>
        <family val="2"/>
      </rPr>
      <t xml:space="preserve"> </t>
    </r>
    <r>
      <rPr>
        <b/>
        <sz val="12"/>
        <color rgb="FF0A5E58"/>
        <rFont val="Arial"/>
        <family val="2"/>
      </rPr>
      <t>subscription agreement</t>
    </r>
    <r>
      <rPr>
        <sz val="11"/>
        <color theme="1"/>
        <rFont val="Arial"/>
        <family val="2"/>
      </rPr>
      <t xml:space="preserve">
All SuperOffice products, except databases, are delivered under the SuperOffice CRM Onsite Subscription agreement that includes software service releases, new version releases and access to web-based support FAQs. All prices in this price list are based on annual payment. For more frequent payments, please contact us. See the Onsite Subscription Agreement for details (https://www.superoffice.com/trust-center/agreements/osa/).
</t>
    </r>
    <r>
      <rPr>
        <b/>
        <sz val="12"/>
        <color rgb="FF0A5E58"/>
        <rFont val="Arial"/>
        <family val="2"/>
      </rPr>
      <t>Support</t>
    </r>
    <r>
      <rPr>
        <sz val="11"/>
        <color theme="1"/>
        <rFont val="Arial"/>
        <family val="2"/>
      </rPr>
      <t xml:space="preserve">
Support is included. Support requests are submitted via the support registration form available in the Help menu inside the application, or to our Support center in the SuperOffice Help Center &amp; Community (community.superoffice.com). The Customer is granted free access to the community including our resource center, Learn-the-Essentials user guides, help files and “How-to-videos”.  See the SuperOffice Onsite Subscription Agreement for further details. 
</t>
    </r>
    <r>
      <rPr>
        <b/>
        <sz val="12"/>
        <color rgb="FF0A5E58"/>
        <rFont val="Arial"/>
        <family val="2"/>
      </rPr>
      <t>Payment periods</t>
    </r>
    <r>
      <rPr>
        <sz val="11"/>
        <color theme="1"/>
        <rFont val="Arial"/>
        <family val="2"/>
      </rPr>
      <t xml:space="preserve">
The prices in this price list are based on annual payment, meaning 1 payment per year (12-month period). We also offer bi-annual (every 6 months), quarterly and monthly payment, at an additional fee. 
</t>
    </r>
    <r>
      <rPr>
        <b/>
        <sz val="12"/>
        <color rgb="FF0A5E58"/>
        <rFont val="Arial"/>
        <family val="2"/>
      </rPr>
      <t>VAT and price changes</t>
    </r>
    <r>
      <rPr>
        <sz val="11"/>
        <color theme="1"/>
        <rFont val="Arial"/>
        <family val="2"/>
      </rPr>
      <t xml:space="preserve">
All prices are excluding VAT.  Prices and content are subject to change. Information on changes in prices is made according to the SuperOffice Onsite Subscription Agreement.</t>
    </r>
  </si>
  <si>
    <t>moduleid</t>
  </si>
  <si>
    <t>Article</t>
  </si>
  <si>
    <t>Name</t>
  </si>
  <si>
    <t>CHF</t>
  </si>
  <si>
    <t>DKK</t>
  </si>
  <si>
    <t>EUR</t>
  </si>
  <si>
    <t>GBP</t>
  </si>
  <si>
    <t>NOK</t>
  </si>
  <si>
    <t>SEK</t>
  </si>
  <si>
    <t>USD</t>
  </si>
  <si>
    <t>10-SalesESSNT</t>
  </si>
  <si>
    <t>200006</t>
  </si>
  <si>
    <t>10-SalesPREM</t>
  </si>
  <si>
    <t>200007</t>
  </si>
  <si>
    <t>10-ServiceESSNT</t>
  </si>
  <si>
    <t>200008</t>
  </si>
  <si>
    <t>10-ServicePREM</t>
  </si>
  <si>
    <t>200009</t>
  </si>
  <si>
    <t>10-MarketingESSNT</t>
  </si>
  <si>
    <t>200010</t>
  </si>
  <si>
    <t>Development Tools, Online</t>
  </si>
  <si>
    <t>109</t>
  </si>
  <si>
    <t>200050</t>
  </si>
  <si>
    <t>Expander Services per Installation, ONSITE</t>
  </si>
  <si>
    <t>Data Mirroring Services, Online</t>
  </si>
  <si>
    <t>10-Marketing Platform</t>
  </si>
  <si>
    <t>10-SCIM</t>
  </si>
  <si>
    <t>10-AI Platform</t>
  </si>
  <si>
    <t>10-AI Text Services</t>
  </si>
  <si>
    <t>10-AI Categorization</t>
  </si>
  <si>
    <t>10-Chatbot Connector</t>
  </si>
  <si>
    <t>CEP (1-50 users)</t>
  </si>
  <si>
    <t>116</t>
  </si>
  <si>
    <t>201510</t>
  </si>
  <si>
    <t>Customer Engagement Platform (1-50 users)</t>
  </si>
  <si>
    <t>CEP (51-150 users)</t>
  </si>
  <si>
    <t>117</t>
  </si>
  <si>
    <t>201511</t>
  </si>
  <si>
    <t>Customer Engagement Platform (51-150 users)</t>
  </si>
  <si>
    <t>CEP (151-250 users)</t>
  </si>
  <si>
    <t>118</t>
  </si>
  <si>
    <t>201512</t>
  </si>
  <si>
    <t>Customer Engagement Platform (151-250 users)</t>
  </si>
  <si>
    <t>CEP (251-500 users)</t>
  </si>
  <si>
    <t>119</t>
  </si>
  <si>
    <t>201513</t>
  </si>
  <si>
    <t>Customer Engagement Platform (251-500 users)</t>
  </si>
  <si>
    <t>CEP (501+ users)</t>
  </si>
  <si>
    <t>120</t>
  </si>
  <si>
    <t>201514</t>
  </si>
  <si>
    <t>Customer Engagement Platform (500+ users)</t>
  </si>
  <si>
    <t>Forms Designer Site License (1-50 users)</t>
  </si>
  <si>
    <t>124</t>
  </si>
  <si>
    <t>201515</t>
  </si>
  <si>
    <t>Forms Designer Site License (51-150 users)</t>
  </si>
  <si>
    <t>125</t>
  </si>
  <si>
    <t>201516</t>
  </si>
  <si>
    <t>Forms Designer Site License (151-250 users)</t>
  </si>
  <si>
    <t>126</t>
  </si>
  <si>
    <t>201517</t>
  </si>
  <si>
    <t>Forms Designer Site License (251-500 users)</t>
  </si>
  <si>
    <t>127</t>
  </si>
  <si>
    <t>201518</t>
  </si>
  <si>
    <t>Forms Designer Site License (501+ users)</t>
  </si>
  <si>
    <t>128</t>
  </si>
  <si>
    <t>201519</t>
  </si>
  <si>
    <t>Chat site License (1-50 users)</t>
  </si>
  <si>
    <t>129</t>
  </si>
  <si>
    <t>201520</t>
  </si>
  <si>
    <t>Chat Site License (51-150 users)</t>
  </si>
  <si>
    <t>130</t>
  </si>
  <si>
    <t>201521</t>
  </si>
  <si>
    <t>Chat Site License (151-250 users)</t>
  </si>
  <si>
    <t>131</t>
  </si>
  <si>
    <t>201522</t>
  </si>
  <si>
    <t>Chat Site License (251-500 users)</t>
  </si>
  <si>
    <t>132</t>
  </si>
  <si>
    <t>201523</t>
  </si>
  <si>
    <t>Chat Site License (501+ users)</t>
  </si>
  <si>
    <t>133</t>
  </si>
  <si>
    <t>201524</t>
  </si>
  <si>
    <t>Chat Site License (500+ users)</t>
  </si>
  <si>
    <t>Synchronizer</t>
  </si>
  <si>
    <t>221</t>
  </si>
  <si>
    <t>10-DataBridge</t>
  </si>
  <si>
    <t>FREE CEP</t>
  </si>
  <si>
    <t>FREE Chat</t>
  </si>
  <si>
    <t>FREE Forms</t>
  </si>
  <si>
    <t>FREE Mailings</t>
  </si>
  <si>
    <t>Free Project</t>
  </si>
  <si>
    <t>MS - Databridge rows</t>
  </si>
  <si>
    <t>MS - Storage - Extra pkg./month</t>
  </si>
  <si>
    <t>MS - Mailings - Extra pkg./month</t>
  </si>
  <si>
    <t>MS - Customer Center Logins - Extra pkg./month</t>
  </si>
  <si>
    <t>MS - Chat Sessions - Extra pkg./month</t>
  </si>
  <si>
    <t>MS - Form Submissions - Extra pkg./month</t>
  </si>
  <si>
    <t>MS - AI Services: Request Text Analysis calls</t>
  </si>
  <si>
    <t>MS - AI Services: Request Categorization calls</t>
  </si>
  <si>
    <t>MS - API Usage records</t>
  </si>
  <si>
    <t>Analyze User, ONSITE</t>
  </si>
  <si>
    <t>203</t>
  </si>
  <si>
    <t>205504</t>
  </si>
  <si>
    <t>Analyze Designer, ONSITE</t>
  </si>
  <si>
    <t>204</t>
  </si>
  <si>
    <t>205505</t>
  </si>
  <si>
    <t>Analyze Developer, ONSITE</t>
  </si>
  <si>
    <t>205</t>
  </si>
  <si>
    <t>205506</t>
  </si>
  <si>
    <t>Analyze Platform, ONSITE</t>
  </si>
  <si>
    <t>202</t>
  </si>
  <si>
    <t>205507</t>
  </si>
  <si>
    <t>Exchange Synchronizer</t>
  </si>
  <si>
    <t>205509</t>
  </si>
  <si>
    <t>Synchronizer for Windows</t>
  </si>
  <si>
    <t>205512</t>
  </si>
  <si>
    <t>Analyze Platform additional data sources, ONSITE</t>
  </si>
  <si>
    <t>206</t>
  </si>
  <si>
    <t>205513</t>
  </si>
  <si>
    <t>Currency</t>
  </si>
  <si>
    <t xml:space="preserve">CHF </t>
  </si>
  <si>
    <t xml:space="preserve">DKK </t>
  </si>
  <si>
    <t xml:space="preserve">GBP </t>
  </si>
  <si>
    <t xml:space="preserve">NOK </t>
  </si>
  <si>
    <t xml:space="preserve">SEK </t>
  </si>
  <si>
    <t xml:space="preserve">USD </t>
  </si>
  <si>
    <t>Sales targets</t>
  </si>
  <si>
    <t xml:space="preserve">Set sales targets for one team against total sales values and display targets in your dashboard tiles. </t>
  </si>
  <si>
    <t>Sales Target Unlimited</t>
  </si>
  <si>
    <t>Sales Target Unlimited*</t>
  </si>
  <si>
    <t>Unlimited number teams</t>
  </si>
  <si>
    <t xml:space="preserve">Set sales targets for as many sales teams you need. </t>
  </si>
  <si>
    <t>Unlimited number of users</t>
  </si>
  <si>
    <t>Set sales targets for as many users you need</t>
  </si>
  <si>
    <t>Set targets against a wide range of target types</t>
  </si>
  <si>
    <t xml:space="preserve">Set targets for sales by type, source, partner, credited or targets against competitor, company business, company category, company country. In addition set target for any of your own fields that contain lists. </t>
  </si>
  <si>
    <t>Synchronization with Microsoft 365, Google Workspace and Microsoft Exchange on-premises</t>
  </si>
  <si>
    <t xml:space="preserve">Your Diary in SuperOffice is always in sync with your calendar in Microsoft 365, Google Workspace or Microsoft Exchange on premises. </t>
  </si>
  <si>
    <t xml:space="preserve">All types of appointments and tasks are synchronized between your Outlook or Google calendars to appear in your SuperOffice Diary, including private appointments. </t>
  </si>
  <si>
    <t>View open rates, click-through rates and link reports per mailing or SMS sent or across a selections of mailings sent.</t>
  </si>
  <si>
    <t>Incoming call identification</t>
  </si>
  <si>
    <t>See who is calling you from all contacts in your CRM database .</t>
  </si>
  <si>
    <t xml:space="preserve">* This add-on is priced per site and expands the features for sales targets included in Sales Premium plans for all users.  This add-on is available for the cloud subscription only. </t>
  </si>
  <si>
    <r>
      <rPr>
        <b/>
        <sz val="18"/>
        <color rgb="FF0A5E58"/>
        <rFont val="Arial"/>
        <family val="2"/>
      </rPr>
      <t xml:space="preserve">SUPEROFFICE CRM </t>
    </r>
    <r>
      <rPr>
        <b/>
        <sz val="18"/>
        <color theme="1"/>
        <rFont val="Arial"/>
        <family val="2"/>
      </rPr>
      <t>ONSITE SUBSCRIPTION PRICE LIST</t>
    </r>
    <r>
      <rPr>
        <sz val="11"/>
        <color theme="1"/>
        <rFont val="Arial"/>
        <family val="2"/>
      </rPr>
      <t xml:space="preserve"> (Short name: Onsite subscr.)  
</t>
    </r>
    <r>
      <rPr>
        <b/>
        <sz val="12"/>
        <color theme="1"/>
        <rFont val="Arial"/>
        <family val="2"/>
      </rPr>
      <t xml:space="preserve">EFFECTIVE </t>
    </r>
    <r>
      <rPr>
        <b/>
        <sz val="12"/>
        <rFont val="Arial"/>
        <family val="2"/>
      </rPr>
      <t xml:space="preserve">OCTOBER 1, 2022 </t>
    </r>
    <r>
      <rPr>
        <b/>
        <sz val="12"/>
        <color theme="1"/>
        <rFont val="Arial"/>
        <family val="2"/>
      </rPr>
      <t xml:space="preserve">– available for new and existing customers. </t>
    </r>
  </si>
  <si>
    <t xml:space="preserve">Configure your main Company and Contact screens to fit different user groups. </t>
  </si>
  <si>
    <t>DataBridge**</t>
  </si>
  <si>
    <t>Define your own scheduled import-export and/or trigger-based  routines that fit your business workflows.</t>
  </si>
  <si>
    <t>Support for online cloud storage services, including Dropbox, Google Drive, Microsoft OneDrive, (S)FTP and email.</t>
  </si>
  <si>
    <t>DataBridge rows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</si>
</sst>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NOK]\ #,##0.00"/>
  </numFmts>
  <fonts count="69" x14ac:knownFonts="1">
    <font>
      <sz val="11"/>
      <color theme="1"/>
      <name val="Calibri"/>
      <family val="2"/>
      <scheme val="minor"/>
    </font>
    <font>
      <b/>
      <sz val="12"/>
      <color rgb="FFFFFFFF"/>
      <name val="Arial"/>
      <family val="2"/>
    </font>
    <font>
      <b/>
      <sz val="10"/>
      <color rgb="FF0A5E58"/>
      <name val="Arial"/>
      <family val="2"/>
    </font>
    <font>
      <b/>
      <sz val="11"/>
      <color rgb="FF0A5E58"/>
      <name val="Arial"/>
      <family val="2"/>
    </font>
    <font>
      <i/>
      <sz val="8"/>
      <color theme="1"/>
      <name val="Arial"/>
      <family val="2"/>
    </font>
    <font>
      <i/>
      <sz val="8"/>
      <color rgb="FF000000"/>
      <name val="Arial"/>
      <family val="2"/>
    </font>
    <font>
      <sz val="9"/>
      <color rgb="FF2B2A2A"/>
      <name val="Arial"/>
      <family val="2"/>
    </font>
    <font>
      <b/>
      <sz val="10"/>
      <color rgb="FF2B2A2A"/>
      <name val="Arial"/>
      <family val="2"/>
    </font>
    <font>
      <b/>
      <sz val="9"/>
      <color rgb="FF2B2A2A"/>
      <name val="Arial"/>
      <family val="2"/>
    </font>
    <font>
      <i/>
      <sz val="8"/>
      <color rgb="FF2B2A2A"/>
      <name val="Arial"/>
      <family val="2"/>
    </font>
    <font>
      <sz val="8"/>
      <color rgb="FF2B2A2A"/>
      <name val="Arial"/>
      <family val="2"/>
    </font>
    <font>
      <i/>
      <sz val="11"/>
      <color rgb="FF0A5E58"/>
      <name val="Arial"/>
      <family val="2"/>
    </font>
    <font>
      <b/>
      <i/>
      <sz val="9"/>
      <color rgb="FF0A5E58"/>
      <name val="Arial"/>
      <family val="2"/>
    </font>
    <font>
      <sz val="14"/>
      <color rgb="FF2B2A2A"/>
      <name val="Kalinga"/>
      <family val="2"/>
    </font>
    <font>
      <b/>
      <sz val="14"/>
      <color rgb="FF0A5E58"/>
      <name val="Kalinga"/>
      <family val="2"/>
    </font>
    <font>
      <b/>
      <i/>
      <sz val="10"/>
      <color rgb="FF2B2A2A"/>
      <name val="Arial"/>
      <family val="2"/>
    </font>
    <font>
      <b/>
      <i/>
      <sz val="12"/>
      <color rgb="FF0A5E58"/>
      <name val="Arial"/>
      <family val="2"/>
    </font>
    <font>
      <b/>
      <sz val="14"/>
      <color rgb="FF0A5E58"/>
      <name val="Arial"/>
      <family val="2"/>
    </font>
    <font>
      <b/>
      <i/>
      <sz val="14"/>
      <color rgb="FF0A5E58"/>
      <name val="Kalinga"/>
      <family val="2"/>
    </font>
    <font>
      <sz val="11"/>
      <color rgb="FFFF0000"/>
      <name val="Calibri"/>
      <family val="2"/>
      <scheme val="minor"/>
    </font>
    <font>
      <b/>
      <sz val="14"/>
      <color rgb="FFFFFFFF"/>
      <name val="Arial"/>
      <family val="2"/>
    </font>
    <font>
      <sz val="14"/>
      <color theme="1"/>
      <name val="Calibri"/>
      <family val="2"/>
      <scheme val="minor"/>
    </font>
    <font>
      <b/>
      <sz val="9"/>
      <color rgb="FF0A5E58"/>
      <name val="Arial"/>
      <family val="2"/>
    </font>
    <font>
      <b/>
      <sz val="8"/>
      <color rgb="FF0A5E58"/>
      <name val="Arial"/>
      <family val="2"/>
    </font>
    <font>
      <sz val="11"/>
      <color theme="1"/>
      <name val="Arial"/>
      <family val="2"/>
    </font>
    <font>
      <b/>
      <sz val="16"/>
      <color rgb="FF0A5E58"/>
      <name val="Arial"/>
      <family val="2"/>
    </font>
    <font>
      <b/>
      <sz val="12"/>
      <color rgb="FF0A5E58"/>
      <name val="Arial"/>
      <family val="2"/>
    </font>
    <font>
      <sz val="12"/>
      <color rgb="FF2B2A2A"/>
      <name val="Arial"/>
      <family val="2"/>
    </font>
    <font>
      <sz val="9"/>
      <name val="Arial"/>
      <family val="2"/>
    </font>
    <font>
      <b/>
      <sz val="12"/>
      <name val="Arial"/>
      <family val="2"/>
    </font>
    <font>
      <sz val="12"/>
      <color rgb="FF0A5E58"/>
      <name val="Arial"/>
      <family val="2"/>
    </font>
    <font>
      <i/>
      <sz val="12"/>
      <color rgb="FF0A5E58"/>
      <name val="Arial"/>
      <family val="2"/>
    </font>
    <font>
      <sz val="12"/>
      <color theme="1"/>
      <name val="Arial"/>
      <family val="2"/>
    </font>
    <font>
      <b/>
      <sz val="12"/>
      <color rgb="FFFF0000"/>
      <name val="Arial"/>
      <family val="2"/>
    </font>
    <font>
      <b/>
      <i/>
      <sz val="14"/>
      <color rgb="FFFF0000"/>
      <name val="Kalinga"/>
      <family val="2"/>
    </font>
    <font>
      <i/>
      <sz val="10"/>
      <color rgb="FF0A5E58"/>
      <name val="Arial"/>
      <family val="2"/>
    </font>
    <font>
      <sz val="10"/>
      <color theme="1"/>
      <name val="Calibri"/>
      <family val="2"/>
      <scheme val="minor"/>
    </font>
    <font>
      <b/>
      <sz val="16"/>
      <color rgb="FF0A5E58"/>
      <name val="Calibri"/>
      <family val="2"/>
      <scheme val="minor"/>
    </font>
    <font>
      <sz val="10"/>
      <color rgb="FF0A5E58"/>
      <name val="Arial"/>
      <family val="2"/>
    </font>
    <font>
      <sz val="9"/>
      <color theme="1"/>
      <name val="Segoe UI"/>
      <family val="2"/>
    </font>
    <font>
      <sz val="11"/>
      <color rgb="FF0A5E58"/>
      <name val="Calibri"/>
      <family val="2"/>
      <scheme val="minor"/>
    </font>
    <font>
      <sz val="14"/>
      <color rgb="FF0A5E58"/>
      <name val="Calibri"/>
      <family val="2"/>
      <scheme val="minor"/>
    </font>
    <font>
      <sz val="14"/>
      <color rgb="FF0A5E58"/>
      <name val="Kalinga"/>
      <family val="2"/>
    </font>
    <font>
      <b/>
      <sz val="16"/>
      <color rgb="FFFFFFFF"/>
      <name val="Arial"/>
      <family val="2"/>
    </font>
    <font>
      <i/>
      <sz val="11"/>
      <name val="Arial"/>
      <family val="2"/>
    </font>
    <font>
      <b/>
      <sz val="18"/>
      <color rgb="FF0A5E58"/>
      <name val="Arial"/>
      <family val="2"/>
    </font>
    <font>
      <b/>
      <sz val="18"/>
      <color theme="1"/>
      <name val="Arial"/>
      <family val="2"/>
    </font>
    <font>
      <b/>
      <sz val="12"/>
      <color theme="1"/>
      <name val="Arial"/>
      <family val="2"/>
    </font>
    <font>
      <i/>
      <sz val="9"/>
      <color theme="1"/>
      <name val="Arial"/>
      <family val="2"/>
    </font>
    <font>
      <b/>
      <sz val="11"/>
      <color theme="1"/>
      <name val="Calibri"/>
      <family val="2"/>
      <scheme val="minor"/>
    </font>
    <font>
      <sz val="14"/>
      <color rgb="FF0A5E58"/>
      <name val="Arial"/>
      <family val="2"/>
    </font>
    <font>
      <b/>
      <sz val="14"/>
      <name val="Arial"/>
      <family val="2"/>
    </font>
    <font>
      <b/>
      <sz val="14"/>
      <color rgb="FF0A5E58"/>
      <name val="Calibri"/>
      <family val="2"/>
    </font>
    <font>
      <b/>
      <sz val="14"/>
      <color rgb="FF0A5E58"/>
      <name val="Calibri"/>
      <family val="2"/>
      <scheme val="minor"/>
    </font>
    <font>
      <b/>
      <sz val="14"/>
      <color theme="1"/>
      <name val="Arial"/>
      <family val="2"/>
    </font>
    <font>
      <b/>
      <sz val="14"/>
      <color rgb="FF2B2A2A"/>
      <name val="Arial"/>
      <family val="2"/>
    </font>
    <font>
      <sz val="11"/>
      <color rgb="FF0A5E58"/>
      <name val="Arial"/>
      <family val="2"/>
    </font>
    <font>
      <b/>
      <sz val="11"/>
      <name val="Arial"/>
      <family val="2"/>
    </font>
    <font>
      <sz val="11"/>
      <name val="Calibri"/>
      <family val="2"/>
      <scheme val="minor"/>
    </font>
    <font>
      <b/>
      <sz val="11"/>
      <color theme="1"/>
      <name val="Arial"/>
      <family val="2"/>
    </font>
    <font>
      <b/>
      <i/>
      <sz val="8"/>
      <color rgb="FF2B2A2A"/>
      <name val="Arial"/>
      <family val="2"/>
    </font>
    <font>
      <b/>
      <sz val="8"/>
      <color rgb="FF2B2A2A"/>
      <name val="Arial"/>
      <family val="2"/>
    </font>
    <font>
      <b/>
      <i/>
      <sz val="11"/>
      <color rgb="FF0A5E58"/>
      <name val="Arial"/>
      <family val="2"/>
    </font>
    <font>
      <sz val="8"/>
      <color rgb="FFFF0000"/>
      <name val="Arial"/>
      <family val="2"/>
    </font>
    <font>
      <i/>
      <sz val="9"/>
      <color rgb="FF2B2A2A"/>
      <name val="Arial"/>
      <family val="2"/>
    </font>
    <font>
      <sz val="9"/>
      <color rgb="FF0A5E58"/>
      <name val="Arial"/>
      <family val="2"/>
    </font>
    <font>
      <b/>
      <i/>
      <sz val="14"/>
      <color rgb="FF0A5E58"/>
      <name val="Arial"/>
      <family val="2"/>
    </font>
    <font>
      <i/>
      <sz val="8"/>
      <name val="Arial"/>
      <family val="2"/>
    </font>
    <font>
      <sz val="8"/>
      <name val="Arial"/>
      <family val="2"/>
    </font>
  </fonts>
  <fills count="8">
    <fill>
      <patternFill patternType="none"/>
    </fill>
    <fill>
      <patternFill patternType="gray125"/>
    </fill>
    <fill>
      <patternFill patternType="solid">
        <fgColor rgb="FF0A5E58"/>
        <bgColor indexed="64"/>
      </patternFill>
    </fill>
    <fill>
      <patternFill patternType="solid">
        <fgColor rgb="FFF2F7F6"/>
        <bgColor indexed="64"/>
      </patternFill>
    </fill>
    <fill>
      <patternFill patternType="solid">
        <fgColor rgb="FFA7D4DE"/>
        <bgColor indexed="64"/>
      </patternFill>
    </fill>
    <fill>
      <patternFill patternType="solid">
        <fgColor theme="0"/>
        <bgColor indexed="64"/>
      </patternFill>
    </fill>
    <fill>
      <patternFill patternType="solid">
        <fgColor rgb="FFFFFF00"/>
        <bgColor rgb="FF000000"/>
      </patternFill>
    </fill>
    <fill>
      <patternFill patternType="solid">
        <fgColor rgb="FFD0CECE"/>
        <bgColor indexed="64"/>
      </patternFill>
    </fill>
  </fills>
  <borders count="8">
    <border>
      <left/>
      <right/>
      <top/>
      <bottom/>
      <diagonal/>
    </border>
    <border>
      <left/>
      <right/>
      <top/>
      <bottom style="medium">
        <color rgb="FF0A5E58"/>
      </bottom>
      <diagonal/>
    </border>
    <border>
      <left/>
      <right/>
      <top style="thin">
        <color rgb="FF0A5E58"/>
      </top>
      <bottom/>
      <diagonal/>
    </border>
    <border>
      <left style="thick">
        <color rgb="FF0A5E58"/>
      </left>
      <right/>
      <top style="thick">
        <color rgb="FF0A5E58"/>
      </top>
      <bottom style="thick">
        <color rgb="FF0A5E58"/>
      </bottom>
      <diagonal/>
    </border>
    <border>
      <left/>
      <right/>
      <top style="thick">
        <color rgb="FF0A5E58"/>
      </top>
      <bottom style="thick">
        <color rgb="FF0A5E58"/>
      </bottom>
      <diagonal/>
    </border>
    <border>
      <left/>
      <right style="thick">
        <color rgb="FF0A5E58"/>
      </right>
      <top style="thick">
        <color rgb="FF0A5E58"/>
      </top>
      <bottom style="thick">
        <color rgb="FF0A5E58"/>
      </bottom>
      <diagonal/>
    </border>
    <border>
      <left style="thick">
        <color rgb="FF0A5E58"/>
      </left>
      <right/>
      <top/>
      <bottom/>
      <diagonal/>
    </border>
    <border>
      <left/>
      <right/>
      <top style="thick">
        <color rgb="FF0A5E58"/>
      </top>
      <bottom/>
      <diagonal/>
    </border>
  </borders>
  <cellStyleXfs count="1">
    <xf numFmtId="0" fontId="0" fillId="0" borderId="0"/>
  </cellStyleXfs>
  <cellXfs count="208">
    <xf numFmtId="0" fontId="0" fillId="0" borderId="0" xfId="0"/>
    <xf numFmtId="0" fontId="2" fillId="3" borderId="0" xfId="0" applyFont="1" applyFill="1" applyAlignment="1">
      <alignment vertical="center" wrapText="1"/>
    </xf>
    <xf numFmtId="0" fontId="3" fillId="3" borderId="0" xfId="0" applyFont="1" applyFill="1" applyAlignment="1">
      <alignment horizontal="center" vertical="center" wrapText="1"/>
    </xf>
    <xf numFmtId="0" fontId="11" fillId="0" borderId="0" xfId="0" applyFont="1" applyAlignment="1">
      <alignment horizontal="center" vertical="center" wrapText="1"/>
    </xf>
    <xf numFmtId="0" fontId="11" fillId="3" borderId="0" xfId="0" applyFont="1" applyFill="1" applyAlignment="1">
      <alignment horizontal="center" vertical="center" wrapText="1"/>
    </xf>
    <xf numFmtId="0" fontId="0" fillId="0" borderId="0" xfId="0" applyAlignment="1">
      <alignment horizontal="center"/>
    </xf>
    <xf numFmtId="0" fontId="1" fillId="2" borderId="0" xfId="0" applyFont="1" applyFill="1" applyAlignment="1">
      <alignment vertical="center" wrapText="1"/>
    </xf>
    <xf numFmtId="0" fontId="14" fillId="0" borderId="0" xfId="0" applyFont="1" applyAlignment="1">
      <alignment horizontal="center" vertical="center" wrapText="1"/>
    </xf>
    <xf numFmtId="0" fontId="14" fillId="3" borderId="0" xfId="0" applyFont="1" applyFill="1" applyAlignment="1">
      <alignment horizontal="center" vertical="center" wrapText="1"/>
    </xf>
    <xf numFmtId="0" fontId="10" fillId="0" borderId="0" xfId="0" applyFont="1" applyAlignment="1">
      <alignment vertical="center" wrapText="1"/>
    </xf>
    <xf numFmtId="0" fontId="1" fillId="2" borderId="0" xfId="0" applyFont="1" applyFill="1" applyAlignment="1">
      <alignment horizontal="center" vertical="center" wrapText="1"/>
    </xf>
    <xf numFmtId="0" fontId="8" fillId="3" borderId="1" xfId="0" applyFont="1" applyFill="1" applyBorder="1" applyAlignment="1">
      <alignment horizontal="center" vertical="center" wrapText="1"/>
    </xf>
    <xf numFmtId="0" fontId="7" fillId="3" borderId="1" xfId="0" applyFont="1" applyFill="1" applyBorder="1" applyAlignment="1">
      <alignment vertical="center" wrapText="1"/>
    </xf>
    <xf numFmtId="0" fontId="21" fillId="0" borderId="0" xfId="0" applyFont="1"/>
    <xf numFmtId="0" fontId="5" fillId="3" borderId="0" xfId="0" applyFont="1" applyFill="1" applyAlignment="1">
      <alignment horizontal="center" vertical="center" wrapText="1"/>
    </xf>
    <xf numFmtId="0" fontId="15" fillId="0" borderId="0" xfId="0" applyFont="1" applyAlignment="1">
      <alignment horizontal="center" vertical="center"/>
    </xf>
    <xf numFmtId="0" fontId="28" fillId="3" borderId="0" xfId="0" applyFont="1" applyFill="1" applyAlignment="1">
      <alignment horizontal="center" vertical="center" wrapText="1"/>
    </xf>
    <xf numFmtId="0" fontId="0" fillId="2" borderId="0" xfId="0" applyFill="1"/>
    <xf numFmtId="164" fontId="17" fillId="3" borderId="0" xfId="0" applyNumberFormat="1" applyFont="1" applyFill="1" applyAlignment="1">
      <alignment horizontal="left" vertical="center" wrapText="1"/>
    </xf>
    <xf numFmtId="0" fontId="18" fillId="0" borderId="0" xfId="0" applyFont="1" applyAlignment="1">
      <alignment horizontal="center" vertical="center" wrapText="1"/>
    </xf>
    <xf numFmtId="0" fontId="27" fillId="3" borderId="0" xfId="0" applyFont="1" applyFill="1" applyAlignment="1">
      <alignment horizontal="center" vertical="center" wrapText="1"/>
    </xf>
    <xf numFmtId="0" fontId="30" fillId="3" borderId="0" xfId="0" applyFont="1" applyFill="1" applyAlignment="1">
      <alignment horizontal="center" vertical="center" wrapText="1"/>
    </xf>
    <xf numFmtId="0" fontId="31" fillId="3" borderId="0" xfId="0" applyFont="1" applyFill="1" applyAlignment="1">
      <alignment horizontal="center" vertical="center" wrapText="1"/>
    </xf>
    <xf numFmtId="0" fontId="33" fillId="2" borderId="0" xfId="0" applyFont="1" applyFill="1" applyAlignment="1">
      <alignment horizontal="center" vertical="center" wrapText="1"/>
    </xf>
    <xf numFmtId="0" fontId="34" fillId="0" borderId="0" xfId="0" applyFont="1" applyAlignment="1">
      <alignment horizontal="center" vertical="center" wrapText="1"/>
    </xf>
    <xf numFmtId="0" fontId="19" fillId="0" borderId="0" xfId="0" applyFont="1"/>
    <xf numFmtId="0" fontId="20" fillId="2" borderId="0" xfId="0" applyFont="1" applyFill="1" applyAlignment="1">
      <alignment vertical="center" wrapText="1"/>
    </xf>
    <xf numFmtId="0" fontId="37" fillId="0" borderId="0" xfId="0" applyFont="1"/>
    <xf numFmtId="0" fontId="30" fillId="0" borderId="0" xfId="0" applyFont="1" applyAlignment="1">
      <alignment horizontal="center" vertical="center" wrapText="1"/>
    </xf>
    <xf numFmtId="0" fontId="10" fillId="0" borderId="0" xfId="0" applyFont="1" applyAlignment="1">
      <alignment horizontal="center" vertical="center" wrapText="1"/>
    </xf>
    <xf numFmtId="0" fontId="39" fillId="0" borderId="0" xfId="0" applyFont="1" applyAlignment="1">
      <alignment vertical="center"/>
    </xf>
    <xf numFmtId="0" fontId="26" fillId="2" borderId="0" xfId="0" applyFont="1" applyFill="1" applyAlignment="1">
      <alignment horizontal="center" vertical="center" wrapText="1"/>
    </xf>
    <xf numFmtId="0" fontId="40" fillId="0" borderId="0" xfId="0" applyFont="1"/>
    <xf numFmtId="0" fontId="41" fillId="0" borderId="0" xfId="0" applyFont="1"/>
    <xf numFmtId="0" fontId="30" fillId="0" borderId="0" xfId="0" applyFont="1" applyAlignment="1">
      <alignment vertical="center"/>
    </xf>
    <xf numFmtId="0" fontId="42" fillId="3" borderId="0" xfId="0" applyFont="1" applyFill="1" applyAlignment="1">
      <alignment horizontal="center" vertical="center" wrapText="1"/>
    </xf>
    <xf numFmtId="0" fontId="38" fillId="0" borderId="0" xfId="0" applyFont="1" applyAlignment="1">
      <alignment vertical="center" wrapText="1"/>
    </xf>
    <xf numFmtId="0" fontId="16" fillId="0" borderId="0" xfId="0" applyFont="1" applyAlignment="1">
      <alignment horizontal="center" vertical="center" wrapText="1"/>
    </xf>
    <xf numFmtId="0" fontId="8" fillId="0" borderId="1" xfId="0" applyFont="1" applyBorder="1" applyAlignment="1">
      <alignment horizontal="center" vertical="center" wrapText="1"/>
    </xf>
    <xf numFmtId="0" fontId="8" fillId="0" borderId="0" xfId="0" applyFont="1" applyAlignment="1">
      <alignment horizontal="center" vertical="center" wrapText="1"/>
    </xf>
    <xf numFmtId="0" fontId="8" fillId="3" borderId="0" xfId="0" applyFont="1" applyFill="1" applyAlignment="1">
      <alignment horizontal="center" vertical="center" wrapText="1"/>
    </xf>
    <xf numFmtId="164" fontId="17" fillId="4" borderId="0" xfId="0" applyNumberFormat="1" applyFont="1" applyFill="1" applyAlignment="1">
      <alignment horizontal="left" vertical="center" wrapText="1"/>
    </xf>
    <xf numFmtId="0" fontId="26" fillId="4" borderId="0" xfId="0" applyFont="1" applyFill="1" applyAlignment="1">
      <alignment vertical="center" wrapText="1"/>
    </xf>
    <xf numFmtId="0" fontId="29" fillId="3" borderId="0" xfId="0" applyFont="1" applyFill="1" applyAlignment="1">
      <alignment vertical="center" wrapText="1"/>
    </xf>
    <xf numFmtId="0" fontId="29" fillId="3" borderId="2" xfId="0" applyFont="1" applyFill="1" applyBorder="1" applyAlignment="1">
      <alignment vertical="center" wrapText="1"/>
    </xf>
    <xf numFmtId="3" fontId="13" fillId="3" borderId="0" xfId="0" applyNumberFormat="1" applyFont="1" applyFill="1" applyAlignment="1">
      <alignment horizontal="center" vertical="center" wrapText="1"/>
    </xf>
    <xf numFmtId="3" fontId="14" fillId="0" borderId="0" xfId="0" applyNumberFormat="1" applyFont="1" applyAlignment="1">
      <alignment horizontal="center" vertical="center" wrapText="1"/>
    </xf>
    <xf numFmtId="3" fontId="14" fillId="3" borderId="0" xfId="0" applyNumberFormat="1" applyFont="1" applyFill="1" applyAlignment="1">
      <alignment horizontal="center" vertical="center" wrapText="1"/>
    </xf>
    <xf numFmtId="3" fontId="10" fillId="0" borderId="0" xfId="0" applyNumberFormat="1" applyFont="1" applyAlignment="1">
      <alignment vertical="center" wrapText="1"/>
    </xf>
    <xf numFmtId="3" fontId="11" fillId="3" borderId="0" xfId="0" applyNumberFormat="1" applyFont="1" applyFill="1" applyAlignment="1">
      <alignment horizontal="center" vertical="center" wrapText="1"/>
    </xf>
    <xf numFmtId="3" fontId="10" fillId="0" borderId="0" xfId="0" applyNumberFormat="1" applyFont="1" applyAlignment="1">
      <alignment horizontal="center" vertical="center" wrapText="1"/>
    </xf>
    <xf numFmtId="0" fontId="1" fillId="0" borderId="0" xfId="0" applyFont="1" applyAlignment="1">
      <alignment horizontal="center" vertical="center" wrapText="1"/>
    </xf>
    <xf numFmtId="0" fontId="28" fillId="0" borderId="0" xfId="0" applyFont="1" applyAlignment="1">
      <alignment horizontal="center" vertical="center" wrapText="1"/>
    </xf>
    <xf numFmtId="0" fontId="12" fillId="0" borderId="0" xfId="0" applyFont="1" applyAlignment="1">
      <alignment horizontal="center" vertical="center" wrapText="1"/>
    </xf>
    <xf numFmtId="0" fontId="0" fillId="0" borderId="0" xfId="0" applyAlignment="1">
      <alignment vertical="center"/>
    </xf>
    <xf numFmtId="0" fontId="26" fillId="0" borderId="0" xfId="0" applyFont="1" applyAlignment="1">
      <alignment horizontal="center" vertical="center" wrapText="1"/>
    </xf>
    <xf numFmtId="164" fontId="23" fillId="0" borderId="0" xfId="0" applyNumberFormat="1" applyFont="1" applyAlignment="1">
      <alignment horizontal="center" vertical="center" wrapText="1"/>
    </xf>
    <xf numFmtId="164" fontId="3" fillId="0" borderId="0" xfId="0" applyNumberFormat="1" applyFont="1" applyAlignment="1">
      <alignment horizontal="center" vertical="center" wrapText="1"/>
    </xf>
    <xf numFmtId="0" fontId="11" fillId="2" borderId="0" xfId="0" applyFont="1" applyFill="1" applyAlignment="1">
      <alignment horizontal="center" vertical="center" wrapText="1"/>
    </xf>
    <xf numFmtId="0" fontId="18" fillId="2" borderId="0" xfId="0" applyFont="1" applyFill="1" applyAlignment="1">
      <alignment horizontal="center" vertical="center" wrapText="1"/>
    </xf>
    <xf numFmtId="164" fontId="26" fillId="4" borderId="0" xfId="0" applyNumberFormat="1" applyFont="1" applyFill="1" applyAlignment="1">
      <alignment vertical="center" wrapText="1"/>
    </xf>
    <xf numFmtId="0" fontId="6" fillId="0" borderId="0" xfId="0" applyFont="1" applyAlignment="1">
      <alignment vertical="center" wrapText="1"/>
    </xf>
    <xf numFmtId="164" fontId="26" fillId="0" borderId="0" xfId="0" applyNumberFormat="1" applyFont="1" applyAlignment="1">
      <alignment vertical="center" wrapText="1"/>
    </xf>
    <xf numFmtId="0" fontId="20" fillId="0" borderId="0" xfId="0" applyFont="1" applyAlignment="1">
      <alignment vertical="center" wrapText="1"/>
    </xf>
    <xf numFmtId="164" fontId="22" fillId="0" borderId="0" xfId="0" applyNumberFormat="1" applyFont="1" applyAlignment="1">
      <alignment horizontal="center" vertical="center" wrapText="1"/>
    </xf>
    <xf numFmtId="0" fontId="35" fillId="0" borderId="0" xfId="0" applyFont="1" applyAlignment="1">
      <alignment horizontal="center" vertical="center" wrapText="1"/>
    </xf>
    <xf numFmtId="0" fontId="36" fillId="0" borderId="0" xfId="0" applyFont="1" applyAlignment="1">
      <alignment vertical="center"/>
    </xf>
    <xf numFmtId="164" fontId="2" fillId="0" borderId="0" xfId="0" applyNumberFormat="1" applyFont="1" applyAlignment="1">
      <alignment horizontal="center" vertical="center" wrapText="1"/>
    </xf>
    <xf numFmtId="0" fontId="6" fillId="2" borderId="0" xfId="0" applyFont="1" applyFill="1" applyAlignment="1">
      <alignment vertical="center" wrapText="1"/>
    </xf>
    <xf numFmtId="164" fontId="26" fillId="2" borderId="0" xfId="0" applyNumberFormat="1" applyFont="1" applyFill="1" applyAlignment="1">
      <alignment vertical="center" wrapText="1"/>
    </xf>
    <xf numFmtId="0" fontId="9" fillId="2" borderId="0" xfId="0" applyFont="1" applyFill="1" applyAlignment="1">
      <alignment vertical="center" wrapText="1"/>
    </xf>
    <xf numFmtId="0" fontId="16" fillId="2" borderId="0" xfId="0" applyFont="1" applyFill="1" applyAlignment="1">
      <alignment horizontal="center" vertical="center" wrapText="1"/>
    </xf>
    <xf numFmtId="0" fontId="30" fillId="2" borderId="0" xfId="0" applyFont="1" applyFill="1" applyAlignment="1">
      <alignment vertical="center"/>
    </xf>
    <xf numFmtId="3" fontId="26" fillId="4" borderId="0" xfId="0" applyNumberFormat="1" applyFont="1" applyFill="1" applyAlignment="1">
      <alignment horizontal="center" vertical="center" wrapText="1"/>
    </xf>
    <xf numFmtId="0" fontId="24" fillId="0" borderId="0" xfId="0" applyFont="1" applyAlignment="1">
      <alignment horizontal="left" wrapText="1"/>
    </xf>
    <xf numFmtId="0" fontId="0" fillId="3" borderId="0" xfId="0" applyFill="1"/>
    <xf numFmtId="0" fontId="24" fillId="0" borderId="0" xfId="0" applyFont="1" applyAlignment="1">
      <alignment wrapText="1"/>
    </xf>
    <xf numFmtId="0" fontId="50" fillId="3" borderId="0" xfId="0" applyFont="1" applyFill="1" applyAlignment="1">
      <alignment horizontal="center" vertical="center" wrapText="1"/>
    </xf>
    <xf numFmtId="0" fontId="17" fillId="3" borderId="0" xfId="0" applyFont="1" applyFill="1" applyAlignment="1">
      <alignment horizontal="center" vertical="center" wrapText="1"/>
    </xf>
    <xf numFmtId="0" fontId="51" fillId="3" borderId="0" xfId="0" applyFont="1" applyFill="1" applyAlignment="1">
      <alignment horizontal="center" vertical="center" wrapText="1"/>
    </xf>
    <xf numFmtId="0" fontId="51" fillId="3" borderId="2" xfId="0" applyFont="1" applyFill="1" applyBorder="1" applyAlignment="1">
      <alignment horizontal="center" vertical="center" wrapText="1"/>
    </xf>
    <xf numFmtId="0" fontId="52" fillId="3" borderId="0" xfId="0" applyFont="1" applyFill="1" applyAlignment="1">
      <alignment horizontal="center" vertical="center" wrapText="1"/>
    </xf>
    <xf numFmtId="0" fontId="55" fillId="3" borderId="0" xfId="0" applyFont="1" applyFill="1" applyAlignment="1">
      <alignment horizontal="center" vertical="center" wrapText="1"/>
    </xf>
    <xf numFmtId="0" fontId="50" fillId="0" borderId="0" xfId="0" applyFont="1" applyAlignment="1">
      <alignment vertical="center"/>
    </xf>
    <xf numFmtId="0" fontId="50" fillId="0" borderId="0" xfId="0" applyFont="1" applyAlignment="1">
      <alignment horizontal="center" vertical="center" wrapText="1"/>
    </xf>
    <xf numFmtId="0" fontId="56" fillId="0" borderId="0" xfId="0" applyFont="1" applyAlignment="1">
      <alignment horizontal="center" vertical="center" wrapText="1"/>
    </xf>
    <xf numFmtId="0" fontId="50" fillId="5" borderId="0" xfId="0" applyFont="1" applyFill="1" applyAlignment="1">
      <alignment horizontal="center" vertical="center" wrapText="1"/>
    </xf>
    <xf numFmtId="0" fontId="50" fillId="5" borderId="0" xfId="0" applyFont="1" applyFill="1" applyAlignment="1">
      <alignment vertical="center"/>
    </xf>
    <xf numFmtId="0" fontId="41" fillId="5" borderId="0" xfId="0" applyFont="1" applyFill="1" applyAlignment="1">
      <alignment horizontal="center"/>
    </xf>
    <xf numFmtId="0" fontId="52" fillId="5" borderId="0" xfId="0" applyFont="1" applyFill="1" applyAlignment="1">
      <alignment horizontal="center" vertical="center" wrapText="1"/>
    </xf>
    <xf numFmtId="0" fontId="17" fillId="5" borderId="0" xfId="0" applyFont="1" applyFill="1" applyAlignment="1">
      <alignment vertical="center"/>
    </xf>
    <xf numFmtId="0" fontId="31" fillId="5" borderId="0" xfId="0" applyFont="1" applyFill="1" applyAlignment="1">
      <alignment horizontal="center" vertical="center" wrapText="1"/>
    </xf>
    <xf numFmtId="0" fontId="54" fillId="5" borderId="0" xfId="0" applyFont="1" applyFill="1" applyAlignment="1">
      <alignment vertical="center"/>
    </xf>
    <xf numFmtId="0" fontId="32" fillId="5" borderId="0" xfId="0" applyFont="1" applyFill="1" applyAlignment="1">
      <alignment vertical="center"/>
    </xf>
    <xf numFmtId="0" fontId="54" fillId="5" borderId="0" xfId="0" applyFont="1" applyFill="1"/>
    <xf numFmtId="0" fontId="32" fillId="5" borderId="0" xfId="0" applyFont="1" applyFill="1"/>
    <xf numFmtId="0" fontId="0" fillId="0" borderId="0" xfId="0" applyAlignment="1">
      <alignment horizontal="left" wrapText="1"/>
    </xf>
    <xf numFmtId="0" fontId="10"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1" fillId="5" borderId="0" xfId="0" applyFont="1" applyFill="1" applyAlignment="1">
      <alignment horizontal="center" vertical="center" wrapText="1"/>
    </xf>
    <xf numFmtId="0" fontId="17" fillId="5" borderId="0" xfId="0" applyFont="1" applyFill="1" applyAlignment="1">
      <alignment horizontal="center" vertical="center" wrapText="1"/>
    </xf>
    <xf numFmtId="0" fontId="20" fillId="2" borderId="0" xfId="0" applyFont="1" applyFill="1" applyAlignment="1">
      <alignment horizontal="center" vertical="center" wrapText="1"/>
    </xf>
    <xf numFmtId="0" fontId="51" fillId="5" borderId="2" xfId="0" applyFont="1" applyFill="1" applyBorder="1" applyAlignment="1">
      <alignment horizontal="center" vertical="center" wrapText="1"/>
    </xf>
    <xf numFmtId="164" fontId="26" fillId="4" borderId="0" xfId="0" applyNumberFormat="1" applyFont="1" applyFill="1" applyAlignment="1">
      <alignment horizontal="center" vertical="center" wrapText="1"/>
    </xf>
    <xf numFmtId="0" fontId="17" fillId="0" borderId="0" xfId="0" applyFont="1" applyAlignment="1">
      <alignment horizontal="center" vertical="center" wrapText="1"/>
    </xf>
    <xf numFmtId="0" fontId="6" fillId="0" borderId="0" xfId="0" applyFont="1" applyAlignment="1">
      <alignment horizontal="center" vertical="center" wrapText="1"/>
    </xf>
    <xf numFmtId="164" fontId="26" fillId="0" borderId="0" xfId="0" applyNumberFormat="1" applyFont="1" applyAlignment="1">
      <alignment horizontal="center" vertical="center" wrapText="1"/>
    </xf>
    <xf numFmtId="3" fontId="18" fillId="0" borderId="0" xfId="0" applyNumberFormat="1" applyFont="1" applyAlignment="1">
      <alignment horizontal="center" vertical="center" wrapText="1"/>
    </xf>
    <xf numFmtId="0" fontId="38" fillId="0" borderId="0" xfId="0" applyFont="1" applyAlignment="1">
      <alignment horizontal="left" vertical="center" wrapText="1"/>
    </xf>
    <xf numFmtId="0" fontId="9" fillId="0" borderId="0" xfId="0" applyFont="1" applyAlignment="1">
      <alignment horizontal="left" vertical="center" wrapText="1"/>
    </xf>
    <xf numFmtId="0" fontId="53" fillId="0" borderId="0" xfId="0" applyFont="1" applyAlignment="1">
      <alignment horizontal="left" wrapText="1"/>
    </xf>
    <xf numFmtId="0" fontId="3" fillId="0" borderId="0" xfId="0" applyFont="1" applyAlignment="1">
      <alignment horizontal="right" wrapText="1"/>
    </xf>
    <xf numFmtId="4" fontId="17" fillId="4" borderId="0" xfId="0" applyNumberFormat="1" applyFont="1" applyFill="1" applyAlignment="1">
      <alignment horizontal="center" vertical="center" wrapText="1"/>
    </xf>
    <xf numFmtId="4" fontId="17" fillId="4" borderId="0" xfId="0" quotePrefix="1" applyNumberFormat="1" applyFont="1" applyFill="1" applyAlignment="1">
      <alignment horizontal="center" vertical="center" wrapText="1"/>
    </xf>
    <xf numFmtId="0" fontId="37" fillId="4" borderId="0" xfId="0" applyFont="1" applyFill="1" applyAlignment="1">
      <alignment horizontal="left" wrapText="1"/>
    </xf>
    <xf numFmtId="4" fontId="26" fillId="4" borderId="0" xfId="0" quotePrefix="1" applyNumberFormat="1" applyFont="1" applyFill="1" applyAlignment="1">
      <alignment horizontal="center" vertical="center" wrapText="1"/>
    </xf>
    <xf numFmtId="4" fontId="26" fillId="4" borderId="0" xfId="0" applyNumberFormat="1" applyFont="1" applyFill="1" applyAlignment="1">
      <alignment horizontal="center" vertical="center" wrapText="1"/>
    </xf>
    <xf numFmtId="4" fontId="14" fillId="0" borderId="0" xfId="0" applyNumberFormat="1" applyFont="1" applyAlignment="1">
      <alignment horizontal="center" vertical="center" wrapText="1"/>
    </xf>
    <xf numFmtId="4" fontId="42" fillId="3" borderId="0" xfId="0" applyNumberFormat="1" applyFont="1" applyFill="1" applyAlignment="1">
      <alignment horizontal="center" vertical="center" wrapText="1"/>
    </xf>
    <xf numFmtId="4" fontId="14" fillId="3" borderId="0" xfId="0" applyNumberFormat="1" applyFont="1" applyFill="1" applyAlignment="1">
      <alignment horizontal="center" vertical="center" wrapText="1"/>
    </xf>
    <xf numFmtId="4" fontId="50" fillId="0" borderId="0" xfId="0" applyNumberFormat="1" applyFont="1" applyAlignment="1">
      <alignment vertical="center"/>
    </xf>
    <xf numFmtId="4" fontId="50" fillId="3" borderId="0" xfId="0" applyNumberFormat="1" applyFont="1" applyFill="1" applyAlignment="1">
      <alignment horizontal="center" vertical="center" wrapText="1"/>
    </xf>
    <xf numFmtId="4" fontId="50" fillId="0" borderId="0" xfId="0" applyNumberFormat="1" applyFont="1" applyAlignment="1">
      <alignment horizontal="center" vertical="center" wrapText="1"/>
    </xf>
    <xf numFmtId="0" fontId="17" fillId="4" borderId="0" xfId="0" applyFont="1" applyFill="1" applyAlignment="1">
      <alignment horizontal="center" vertical="center" wrapText="1"/>
    </xf>
    <xf numFmtId="0" fontId="58" fillId="0" borderId="0" xfId="0" applyFont="1" applyAlignment="1">
      <alignment horizontal="left"/>
    </xf>
    <xf numFmtId="0" fontId="58" fillId="6" borderId="0" xfId="0" applyFont="1" applyFill="1" applyAlignment="1">
      <alignment horizontal="left"/>
    </xf>
    <xf numFmtId="0" fontId="58" fillId="0" borderId="0" xfId="0" applyFont="1" applyAlignment="1">
      <alignment horizontal="center"/>
    </xf>
    <xf numFmtId="0" fontId="9" fillId="0" borderId="0" xfId="0" applyFont="1" applyAlignment="1">
      <alignment vertical="center" wrapText="1"/>
    </xf>
    <xf numFmtId="0" fontId="8" fillId="0" borderId="1" xfId="0" quotePrefix="1" applyFont="1" applyBorder="1" applyAlignment="1">
      <alignment horizontal="center" vertical="center" wrapText="1"/>
    </xf>
    <xf numFmtId="0" fontId="0" fillId="0" borderId="6" xfId="0" applyBorder="1"/>
    <xf numFmtId="0" fontId="26" fillId="3" borderId="0" xfId="0" applyFont="1" applyFill="1" applyAlignment="1">
      <alignment horizontal="center" vertical="center" wrapText="1"/>
    </xf>
    <xf numFmtId="0" fontId="20" fillId="0" borderId="0" xfId="0" applyFont="1" applyAlignment="1">
      <alignment horizontal="center" vertical="center" wrapText="1"/>
    </xf>
    <xf numFmtId="3" fontId="26" fillId="0" borderId="0" xfId="0" applyNumberFormat="1" applyFont="1" applyAlignment="1">
      <alignment horizontal="center" vertical="center" wrapText="1"/>
    </xf>
    <xf numFmtId="3" fontId="13" fillId="0" borderId="0" xfId="0" applyNumberFormat="1" applyFont="1" applyAlignment="1">
      <alignment horizontal="center" vertical="center" wrapText="1"/>
    </xf>
    <xf numFmtId="3" fontId="11" fillId="0" borderId="0" xfId="0" applyNumberFormat="1" applyFont="1" applyAlignment="1">
      <alignment horizontal="center" vertical="center" wrapText="1"/>
    </xf>
    <xf numFmtId="0" fontId="58" fillId="0" borderId="0" xfId="0" applyFont="1"/>
    <xf numFmtId="4" fontId="58" fillId="0" borderId="0" xfId="0" applyNumberFormat="1" applyFont="1"/>
    <xf numFmtId="0" fontId="30" fillId="0" borderId="0" xfId="0" quotePrefix="1" applyFont="1" applyAlignment="1">
      <alignment horizontal="center" vertical="center" wrapText="1"/>
    </xf>
    <xf numFmtId="0" fontId="59" fillId="0" borderId="0" xfId="0" applyFont="1" applyAlignment="1">
      <alignment horizontal="left" wrapText="1"/>
    </xf>
    <xf numFmtId="0" fontId="49" fillId="0" borderId="0" xfId="0" applyFont="1" applyAlignment="1">
      <alignment horizontal="left" wrapText="1"/>
    </xf>
    <xf numFmtId="0" fontId="15" fillId="0" borderId="0" xfId="0" applyFont="1" applyAlignment="1">
      <alignment vertical="center"/>
    </xf>
    <xf numFmtId="0" fontId="60" fillId="3" borderId="0" xfId="0" applyFont="1" applyFill="1" applyAlignment="1">
      <alignment vertical="center" wrapText="1"/>
    </xf>
    <xf numFmtId="0" fontId="61" fillId="0" borderId="0" xfId="0" applyFont="1" applyAlignment="1">
      <alignment horizontal="left" vertical="center" wrapText="1"/>
    </xf>
    <xf numFmtId="0" fontId="62" fillId="0" borderId="0" xfId="0" applyFont="1" applyAlignment="1">
      <alignment horizontal="center" vertical="center" wrapText="1"/>
    </xf>
    <xf numFmtId="0" fontId="62" fillId="3" borderId="0" xfId="0" applyFont="1" applyFill="1" applyAlignment="1">
      <alignment horizontal="center" vertical="center" wrapText="1"/>
    </xf>
    <xf numFmtId="0" fontId="60" fillId="2" borderId="0" xfId="0" applyFont="1" applyFill="1" applyAlignment="1">
      <alignment vertical="center" wrapText="1"/>
    </xf>
    <xf numFmtId="0" fontId="60" fillId="0" borderId="0" xfId="0" applyFont="1" applyAlignment="1">
      <alignment horizontal="left" vertical="center" wrapText="1"/>
    </xf>
    <xf numFmtId="0" fontId="49" fillId="0" borderId="0" xfId="0" applyFont="1"/>
    <xf numFmtId="0" fontId="0" fillId="7" borderId="0" xfId="0" applyFill="1"/>
    <xf numFmtId="0" fontId="58" fillId="7" borderId="0" xfId="0" applyFont="1" applyFill="1" applyAlignment="1">
      <alignment horizontal="left"/>
    </xf>
    <xf numFmtId="0" fontId="19" fillId="7" borderId="0" xfId="0" applyFont="1" applyFill="1" applyAlignment="1">
      <alignment horizontal="left"/>
    </xf>
    <xf numFmtId="0" fontId="19" fillId="7" borderId="0" xfId="0" applyFont="1" applyFill="1"/>
    <xf numFmtId="0" fontId="9" fillId="3" borderId="0" xfId="0" applyFont="1" applyFill="1" applyAlignment="1">
      <alignment vertical="center" wrapText="1"/>
    </xf>
    <xf numFmtId="0" fontId="10" fillId="0" borderId="0" xfId="0" applyFont="1" applyAlignment="1">
      <alignment horizontal="left" vertical="center" wrapText="1"/>
    </xf>
    <xf numFmtId="0" fontId="26" fillId="0" borderId="0" xfId="0" applyFont="1" applyAlignment="1">
      <alignment horizontal="center" vertical="center" wrapText="1"/>
    </xf>
    <xf numFmtId="0" fontId="17" fillId="5" borderId="0" xfId="0" applyFont="1" applyFill="1" applyAlignment="1">
      <alignment horizontal="center" vertical="center" wrapText="1"/>
    </xf>
    <xf numFmtId="0" fontId="17" fillId="0" borderId="0" xfId="0" applyFont="1" applyAlignment="1">
      <alignment horizontal="center" vertical="center" wrapText="1"/>
    </xf>
    <xf numFmtId="0" fontId="6" fillId="0" borderId="0" xfId="0" applyFont="1" applyAlignment="1">
      <alignment horizontal="center" vertical="center" wrapText="1"/>
    </xf>
    <xf numFmtId="0" fontId="18" fillId="0" borderId="0" xfId="0" applyFont="1" applyAlignment="1">
      <alignment horizontal="center" vertical="center" wrapText="1"/>
    </xf>
    <xf numFmtId="0" fontId="9" fillId="0" borderId="0" xfId="0" applyFont="1" applyAlignment="1">
      <alignment vertical="center" wrapText="1"/>
    </xf>
    <xf numFmtId="4" fontId="0" fillId="0" borderId="0" xfId="0" applyNumberFormat="1"/>
    <xf numFmtId="4" fontId="19" fillId="0" borderId="0" xfId="0" applyNumberFormat="1" applyFont="1" applyAlignment="1">
      <alignment horizontal="left"/>
    </xf>
    <xf numFmtId="3" fontId="0" fillId="0" borderId="0" xfId="0" applyNumberFormat="1"/>
    <xf numFmtId="3" fontId="19" fillId="0" borderId="0" xfId="0" applyNumberFormat="1" applyFont="1" applyAlignment="1">
      <alignment horizontal="left"/>
    </xf>
    <xf numFmtId="3" fontId="58" fillId="0" borderId="0" xfId="0" applyNumberFormat="1" applyFont="1"/>
    <xf numFmtId="3" fontId="58" fillId="0" borderId="0" xfId="0" applyNumberFormat="1" applyFont="1" applyAlignment="1">
      <alignment horizontal="left"/>
    </xf>
    <xf numFmtId="0" fontId="38" fillId="3" borderId="0" xfId="0" applyFont="1" applyFill="1" applyAlignment="1">
      <alignment vertical="center" wrapText="1"/>
    </xf>
    <xf numFmtId="0" fontId="66" fillId="0" borderId="0" xfId="0" applyFont="1" applyAlignment="1">
      <alignment horizontal="center" vertical="center" wrapText="1"/>
    </xf>
    <xf numFmtId="0" fontId="67" fillId="3" borderId="0" xfId="0" applyFont="1" applyFill="1" applyAlignment="1">
      <alignment vertical="center" wrapText="1"/>
    </xf>
    <xf numFmtId="0" fontId="11" fillId="5" borderId="0" xfId="0" applyFont="1" applyFill="1" applyAlignment="1">
      <alignment horizontal="center" vertical="center" wrapText="1"/>
    </xf>
    <xf numFmtId="0" fontId="26" fillId="5" borderId="0" xfId="0" applyFont="1" applyFill="1" applyAlignment="1">
      <alignment horizontal="center" vertical="center" wrapText="1"/>
    </xf>
    <xf numFmtId="0" fontId="30" fillId="5" borderId="0" xfId="0" applyFont="1" applyFill="1" applyAlignment="1">
      <alignment horizontal="center" vertical="center" wrapText="1"/>
    </xf>
    <xf numFmtId="0" fontId="9" fillId="5" borderId="0" xfId="0" applyFont="1" applyFill="1" applyAlignment="1">
      <alignment vertical="center" wrapText="1"/>
    </xf>
    <xf numFmtId="0" fontId="48" fillId="0" borderId="7" xfId="0" applyFont="1" applyBorder="1" applyAlignment="1">
      <alignment horizontal="left" wrapText="1"/>
    </xf>
    <xf numFmtId="0" fontId="24" fillId="3" borderId="0" xfId="0" applyFont="1" applyFill="1" applyAlignment="1">
      <alignment horizontal="left" wrapText="1"/>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24" fillId="0" borderId="0" xfId="0" applyFont="1" applyAlignment="1">
      <alignment horizontal="left" wrapText="1"/>
    </xf>
    <xf numFmtId="0" fontId="0" fillId="0" borderId="0" xfId="0" applyAlignment="1">
      <alignment horizontal="left" wrapText="1"/>
    </xf>
    <xf numFmtId="0" fontId="10" fillId="0" borderId="0" xfId="0" applyFont="1" applyAlignment="1">
      <alignment horizontal="left" vertical="center" wrapText="1"/>
    </xf>
    <xf numFmtId="0" fontId="26"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1" fillId="5" borderId="0" xfId="0" applyFont="1" applyFill="1" applyAlignment="1">
      <alignment horizontal="center" vertical="center" wrapText="1"/>
    </xf>
    <xf numFmtId="0" fontId="17" fillId="5" borderId="0" xfId="0" applyFont="1" applyFill="1" applyAlignment="1">
      <alignment horizontal="center" vertical="center" wrapText="1"/>
    </xf>
    <xf numFmtId="0" fontId="20" fillId="2" borderId="0" xfId="0" applyFont="1" applyFill="1" applyAlignment="1">
      <alignment horizontal="center" vertical="center" wrapText="1"/>
    </xf>
    <xf numFmtId="0" fontId="51" fillId="5" borderId="2" xfId="0" applyFont="1" applyFill="1" applyBorder="1" applyAlignment="1">
      <alignment horizontal="center" vertical="center" wrapText="1"/>
    </xf>
    <xf numFmtId="0" fontId="53" fillId="5" borderId="0" xfId="0" applyFont="1" applyFill="1" applyAlignment="1">
      <alignment horizontal="center" vertical="center" wrapText="1"/>
    </xf>
    <xf numFmtId="4" fontId="17" fillId="0" borderId="0" xfId="0" applyNumberFormat="1" applyFont="1" applyAlignment="1">
      <alignment horizontal="center" vertical="center" wrapText="1"/>
    </xf>
    <xf numFmtId="0" fontId="17" fillId="0" borderId="0" xfId="0" applyFont="1" applyAlignment="1">
      <alignment horizontal="center" vertical="center" wrapText="1"/>
    </xf>
    <xf numFmtId="0" fontId="6" fillId="0" borderId="0" xfId="0" applyFont="1" applyAlignment="1">
      <alignment horizontal="center" vertical="center" wrapText="1"/>
    </xf>
    <xf numFmtId="4" fontId="26" fillId="4" borderId="0" xfId="0" applyNumberFormat="1" applyFont="1" applyFill="1" applyAlignment="1">
      <alignment horizontal="center" vertical="center" wrapText="1"/>
    </xf>
    <xf numFmtId="0" fontId="44" fillId="0" borderId="0" xfId="0" applyFont="1" applyAlignment="1">
      <alignment horizontal="left" vertical="center" wrapText="1"/>
    </xf>
    <xf numFmtId="0" fontId="1" fillId="0" borderId="0" xfId="0" applyFont="1" applyAlignment="1">
      <alignment horizontal="left" vertical="center" wrapText="1"/>
    </xf>
    <xf numFmtId="0" fontId="43" fillId="0" borderId="0" xfId="0" applyFont="1" applyAlignment="1">
      <alignment horizontal="left" vertical="center" wrapText="1"/>
    </xf>
    <xf numFmtId="0" fontId="20" fillId="2" borderId="0" xfId="0" applyFont="1" applyFill="1" applyAlignment="1">
      <alignment horizontal="left" vertical="center" wrapText="1"/>
    </xf>
    <xf numFmtId="3" fontId="18" fillId="0" borderId="0" xfId="0" applyNumberFormat="1" applyFont="1" applyAlignment="1">
      <alignment horizontal="center" vertical="center" wrapText="1"/>
    </xf>
    <xf numFmtId="0" fontId="68" fillId="0" borderId="0" xfId="0" applyFont="1" applyAlignment="1">
      <alignment horizontal="left" vertical="center" wrapText="1"/>
    </xf>
    <xf numFmtId="0" fontId="9" fillId="0" borderId="0" xfId="0" applyFont="1" applyAlignment="1">
      <alignment horizontal="left" vertical="center" wrapText="1"/>
    </xf>
    <xf numFmtId="164" fontId="26" fillId="0" borderId="0" xfId="0" applyNumberFormat="1" applyFont="1" applyAlignment="1">
      <alignment horizontal="center" vertical="center" wrapText="1"/>
    </xf>
    <xf numFmtId="0" fontId="38" fillId="0" borderId="0" xfId="0" applyFont="1" applyAlignment="1">
      <alignment horizontal="left" vertical="center" wrapText="1"/>
    </xf>
    <xf numFmtId="0" fontId="3" fillId="0" borderId="0" xfId="0" applyFont="1" applyAlignment="1">
      <alignment horizontal="left" vertical="center" wrapText="1"/>
    </xf>
    <xf numFmtId="0" fontId="18" fillId="0" borderId="0" xfId="0" applyFont="1" applyAlignment="1">
      <alignment horizontal="center" vertical="center" wrapText="1"/>
    </xf>
    <xf numFmtId="0" fontId="9" fillId="0" borderId="0" xfId="0" applyFont="1" applyAlignment="1">
      <alignment vertical="center" wrapText="1"/>
    </xf>
    <xf numFmtId="0" fontId="20" fillId="0" borderId="0" xfId="0" applyFont="1" applyAlignment="1">
      <alignment horizontal="left" vertical="center" wrapText="1"/>
    </xf>
    <xf numFmtId="164" fontId="26" fillId="0" borderId="0" xfId="0" applyNumberFormat="1" applyFont="1" applyAlignment="1">
      <alignment horizontal="left" vertical="center" wrapText="1"/>
    </xf>
  </cellXfs>
  <cellStyles count="1">
    <cellStyle name="Normal" xfId="0" builtinId="0"/>
  </cellStyles>
  <dxfs count="0"/>
  <tableStyles count="0" defaultTableStyle="TableStyleMedium2" defaultPivotStyle="PivotStyleLight16"/>
  <colors>
    <mruColors>
      <color rgb="FF0A5E58"/>
      <color rgb="FFA7D4DE"/>
      <color rgb="FFF2F7F6"/>
      <color rgb="FFD3E9EF"/>
      <color rgb="FFEDF6F9"/>
      <color rgb="FF000000"/>
      <color rgb="FF31B4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D3F40-F179-4AE6-9D06-42F91A931219}">
  <sheetPr>
    <outlinePr summaryBelow="0"/>
  </sheetPr>
  <dimension ref="B1:O431"/>
  <sheetViews>
    <sheetView showGridLines="0" tabSelected="1" topLeftCell="C1" zoomScale="70" zoomScaleNormal="70" workbookViewId="0">
      <pane ySplit="4" topLeftCell="A278" activePane="bottomLeft" state="frozen"/>
      <selection pane="bottomLeft" activeCell="D297" sqref="D297"/>
    </sheetView>
  </sheetViews>
  <sheetFormatPr defaultColWidth="49" defaultRowHeight="15" outlineLevelRow="4" x14ac:dyDescent="0.25"/>
  <cols>
    <col min="1" max="1" width="9.7109375" customWidth="1"/>
    <col min="2" max="2" width="1.42578125" customWidth="1"/>
    <col min="3" max="3" width="54.140625" style="148" customWidth="1"/>
    <col min="4" max="4" width="22.85546875" style="5" customWidth="1"/>
    <col min="5" max="5" width="1.42578125" style="5" customWidth="1"/>
    <col min="6" max="6" width="22.140625" style="5" customWidth="1"/>
    <col min="7" max="7" width="23.5703125" customWidth="1"/>
    <col min="8" max="8" width="23.85546875" customWidth="1"/>
    <col min="9" max="9" width="18.5703125" customWidth="1"/>
    <col min="10" max="10" width="2.5703125" customWidth="1"/>
    <col min="11" max="11" width="17.85546875" customWidth="1"/>
    <col min="12" max="12" width="1.28515625" customWidth="1"/>
    <col min="13" max="13" width="16.140625" customWidth="1"/>
    <col min="14" max="14" width="1.7109375" customWidth="1"/>
  </cols>
  <sheetData>
    <row r="1" spans="2:14" ht="77.25" customHeight="1" x14ac:dyDescent="0.25">
      <c r="C1" s="179" t="s">
        <v>523</v>
      </c>
      <c r="D1" s="180"/>
      <c r="E1" s="180"/>
      <c r="F1" s="180"/>
      <c r="G1" s="180"/>
      <c r="H1" s="180"/>
      <c r="I1" s="180"/>
      <c r="J1" s="180"/>
      <c r="K1" s="180"/>
      <c r="L1" s="180"/>
      <c r="M1" s="180"/>
    </row>
    <row r="2" spans="2:14" ht="31.5" x14ac:dyDescent="0.35">
      <c r="C2" s="112" t="s">
        <v>0</v>
      </c>
      <c r="D2" s="115" t="s">
        <v>505</v>
      </c>
      <c r="E2" s="96"/>
      <c r="F2" s="96"/>
      <c r="G2" s="96"/>
      <c r="H2" s="96"/>
      <c r="I2" s="96"/>
      <c r="J2" s="96"/>
      <c r="K2" s="96"/>
      <c r="L2" s="96"/>
      <c r="M2" s="96"/>
    </row>
    <row r="3" spans="2:14" ht="13.5" customHeight="1" thickBot="1" x14ac:dyDescent="0.35">
      <c r="C3" s="139"/>
      <c r="D3" s="111"/>
      <c r="E3" s="96"/>
      <c r="F3" s="96"/>
      <c r="G3" s="96"/>
      <c r="H3" s="96"/>
      <c r="I3" s="96"/>
      <c r="J3" s="96"/>
      <c r="K3" s="96"/>
      <c r="L3" s="96"/>
      <c r="M3" s="96"/>
    </row>
    <row r="4" spans="2:14" ht="16.5" thickTop="1" thickBot="1" x14ac:dyDescent="0.3">
      <c r="C4" s="176" t="s">
        <v>2</v>
      </c>
      <c r="D4" s="177"/>
      <c r="E4" s="177"/>
      <c r="F4" s="177"/>
      <c r="G4" s="177"/>
      <c r="H4" s="177"/>
      <c r="I4" s="177"/>
      <c r="J4" s="177"/>
      <c r="K4" s="177"/>
      <c r="L4" s="178"/>
      <c r="M4" s="130"/>
    </row>
    <row r="5" spans="2:14" ht="18.75" customHeight="1" thickTop="1" x14ac:dyDescent="0.25">
      <c r="C5" s="174" t="s">
        <v>3</v>
      </c>
      <c r="D5" s="174"/>
      <c r="E5" s="174"/>
      <c r="F5" s="174"/>
      <c r="G5" s="174"/>
      <c r="H5" s="174"/>
      <c r="I5" s="174"/>
      <c r="J5" s="174"/>
      <c r="K5" s="174"/>
      <c r="L5" s="174"/>
      <c r="M5" s="174"/>
      <c r="N5" s="74"/>
    </row>
    <row r="6" spans="2:14" ht="9" customHeight="1" x14ac:dyDescent="0.25">
      <c r="C6" s="140"/>
      <c r="D6" s="96"/>
      <c r="E6" s="96"/>
      <c r="F6" s="96"/>
      <c r="G6" s="96"/>
      <c r="H6" s="96"/>
      <c r="I6" s="96"/>
      <c r="J6" s="96"/>
      <c r="K6" s="96"/>
      <c r="L6" s="96"/>
      <c r="M6" s="96"/>
    </row>
    <row r="7" spans="2:14" ht="260.25" customHeight="1" x14ac:dyDescent="0.25">
      <c r="C7" s="175" t="s">
        <v>4</v>
      </c>
      <c r="D7" s="175"/>
      <c r="E7" s="175"/>
      <c r="F7" s="175"/>
      <c r="G7" s="175"/>
      <c r="H7" s="175"/>
      <c r="I7" s="175"/>
      <c r="J7" s="175"/>
      <c r="K7" s="175"/>
      <c r="L7" s="175"/>
      <c r="M7" s="76"/>
      <c r="N7" s="76"/>
    </row>
    <row r="8" spans="2:14" ht="116.25" customHeight="1" x14ac:dyDescent="0.25">
      <c r="C8" s="175" t="s">
        <v>5</v>
      </c>
      <c r="D8" s="175"/>
      <c r="E8" s="175"/>
      <c r="F8" s="175"/>
      <c r="G8" s="175"/>
      <c r="H8" s="175"/>
      <c r="I8" s="175"/>
      <c r="J8" s="175"/>
      <c r="K8" s="175"/>
      <c r="L8" s="175"/>
      <c r="M8" s="76"/>
      <c r="N8" s="76"/>
    </row>
    <row r="9" spans="2:14" ht="18.75" customHeight="1" x14ac:dyDescent="0.25">
      <c r="C9" s="139"/>
      <c r="D9" s="74"/>
      <c r="E9" s="74"/>
      <c r="F9" s="74"/>
      <c r="G9" s="74"/>
      <c r="H9" s="74"/>
      <c r="I9" s="74"/>
      <c r="J9" s="74"/>
      <c r="K9" s="74"/>
      <c r="L9" s="74"/>
      <c r="M9" s="74"/>
      <c r="N9" s="74"/>
    </row>
    <row r="10" spans="2:14" ht="21" x14ac:dyDescent="0.35">
      <c r="C10" s="27" t="s">
        <v>6</v>
      </c>
      <c r="D10" s="15"/>
      <c r="E10" s="15"/>
      <c r="F10" s="15"/>
      <c r="G10" s="15"/>
      <c r="H10" s="15"/>
      <c r="I10" s="15"/>
      <c r="J10" s="15"/>
      <c r="K10" s="15"/>
      <c r="M10" s="15"/>
    </row>
    <row r="11" spans="2:14" x14ac:dyDescent="0.25">
      <c r="C11" s="141" t="s">
        <v>7</v>
      </c>
    </row>
    <row r="12" spans="2:14" ht="27" customHeight="1" x14ac:dyDescent="0.25">
      <c r="B12" s="10"/>
      <c r="C12" s="26" t="s">
        <v>8</v>
      </c>
      <c r="D12" s="187" t="s">
        <v>9</v>
      </c>
      <c r="E12" s="187"/>
      <c r="F12" s="187"/>
      <c r="G12" s="187" t="s">
        <v>10</v>
      </c>
      <c r="H12" s="187"/>
      <c r="I12" s="187" t="s">
        <v>11</v>
      </c>
      <c r="J12" s="187"/>
      <c r="K12" s="187"/>
      <c r="L12" s="10"/>
      <c r="M12" s="19"/>
    </row>
    <row r="13" spans="2:14" ht="23.25" x14ac:dyDescent="0.25">
      <c r="B13" s="10"/>
      <c r="C13" s="1"/>
      <c r="D13" s="98" t="s">
        <v>12</v>
      </c>
      <c r="E13" s="98"/>
      <c r="F13" s="2" t="s">
        <v>13</v>
      </c>
      <c r="G13" s="98" t="s">
        <v>12</v>
      </c>
      <c r="H13" s="2" t="s">
        <v>13</v>
      </c>
      <c r="I13" s="183"/>
      <c r="J13" s="183"/>
      <c r="K13" s="183"/>
      <c r="L13" s="10"/>
      <c r="M13" s="19"/>
    </row>
    <row r="14" spans="2:14" ht="65.25" customHeight="1" x14ac:dyDescent="0.25">
      <c r="B14" s="10"/>
      <c r="C14" s="18"/>
      <c r="D14" s="99" t="s">
        <v>14</v>
      </c>
      <c r="E14" s="99"/>
      <c r="F14" s="14" t="s">
        <v>15</v>
      </c>
      <c r="G14" s="99" t="s">
        <v>16</v>
      </c>
      <c r="H14" s="14" t="s">
        <v>17</v>
      </c>
      <c r="I14" s="184" t="s">
        <v>18</v>
      </c>
      <c r="J14" s="184"/>
      <c r="K14" s="184"/>
      <c r="L14" s="10"/>
      <c r="M14" s="19"/>
    </row>
    <row r="15" spans="2:14" ht="29.25" customHeight="1" x14ac:dyDescent="0.25">
      <c r="B15" s="10"/>
      <c r="C15" s="18"/>
      <c r="D15" s="39" t="s">
        <v>19</v>
      </c>
      <c r="E15" s="39"/>
      <c r="F15" s="40" t="s">
        <v>19</v>
      </c>
      <c r="G15" s="39" t="s">
        <v>19</v>
      </c>
      <c r="H15" s="40" t="s">
        <v>19</v>
      </c>
      <c r="I15" s="39" t="s">
        <v>20</v>
      </c>
      <c r="J15" s="39"/>
      <c r="K15" s="39" t="s">
        <v>19</v>
      </c>
      <c r="L15" s="10"/>
      <c r="M15" s="19"/>
    </row>
    <row r="16" spans="2:14" s="13" customFormat="1" ht="29.25" customHeight="1" x14ac:dyDescent="0.3">
      <c r="B16" s="102"/>
      <c r="C16" s="41" t="s">
        <v>21</v>
      </c>
      <c r="D16" s="114">
        <f xml:space="preserve"> IF(D13="","",LOOKUP($D$2,prices!$D$1:$J$1,prices!D2:J2))</f>
        <v>65.14</v>
      </c>
      <c r="E16" s="113"/>
      <c r="F16" s="114">
        <f xml:space="preserve"> IF(D13="","",LOOKUP($D$2,prices!$D$1:$J$1,prices!D3:J3))</f>
        <v>91.2</v>
      </c>
      <c r="G16" s="114">
        <f xml:space="preserve"> IF(D13="","",LOOKUP($D$2,prices!$D$1:$J$1,prices!D4:J4))</f>
        <v>52.11</v>
      </c>
      <c r="H16" s="114">
        <f xml:space="preserve"> IF(D13="","",LOOKUP($D$2,prices!$D$1:$J$1,prices!D5:J5))</f>
        <v>84.69</v>
      </c>
      <c r="I16" s="114">
        <f xml:space="preserve"> IF(D13="","",LOOKUP($D$2,prices!$D$1:$J$1,prices!D9:J9))</f>
        <v>260.57</v>
      </c>
      <c r="J16" s="113" t="s">
        <v>22</v>
      </c>
      <c r="K16" s="113">
        <f xml:space="preserve"> IF(D13="","",LOOKUP($D$2,prices!$D$1:$J$1,prices!D6:J6))</f>
        <v>65.14</v>
      </c>
      <c r="L16" s="102"/>
      <c r="M16" s="19"/>
    </row>
    <row r="17" spans="2:14" ht="24" collapsed="1" thickBot="1" x14ac:dyDescent="0.3">
      <c r="B17" s="10"/>
      <c r="C17" s="12"/>
      <c r="D17" s="129"/>
      <c r="E17" s="38"/>
      <c r="F17" s="11"/>
      <c r="G17" s="38"/>
      <c r="H17" s="11"/>
      <c r="I17" s="38"/>
      <c r="J17" s="38"/>
      <c r="K17" s="38"/>
      <c r="L17" s="10"/>
      <c r="M17" s="19"/>
    </row>
    <row r="18" spans="2:14" s="32" customFormat="1" ht="23.25" hidden="1" outlineLevel="1" x14ac:dyDescent="0.25">
      <c r="B18" s="31"/>
      <c r="C18" s="43" t="s">
        <v>23</v>
      </c>
      <c r="D18" s="100" t="s">
        <v>24</v>
      </c>
      <c r="E18" s="100"/>
      <c r="F18" s="79" t="s">
        <v>24</v>
      </c>
      <c r="G18" s="100" t="s">
        <v>24</v>
      </c>
      <c r="H18" s="79" t="s">
        <v>24</v>
      </c>
      <c r="I18" s="185" t="s">
        <v>24</v>
      </c>
      <c r="J18" s="185"/>
      <c r="K18" s="185"/>
      <c r="L18" s="31"/>
      <c r="M18" s="19"/>
    </row>
    <row r="19" spans="2:14" ht="18" hidden="1" customHeight="1" outlineLevel="2" collapsed="1" x14ac:dyDescent="0.25">
      <c r="B19" s="10"/>
      <c r="C19" s="1" t="s">
        <v>25</v>
      </c>
      <c r="D19" s="101" t="s">
        <v>24</v>
      </c>
      <c r="E19" s="101"/>
      <c r="F19" s="77" t="s">
        <v>24</v>
      </c>
      <c r="G19" s="101" t="s">
        <v>24</v>
      </c>
      <c r="H19" s="78" t="s">
        <v>24</v>
      </c>
      <c r="I19" s="186" t="s">
        <v>24</v>
      </c>
      <c r="J19" s="186"/>
      <c r="K19" s="186"/>
      <c r="L19" s="10"/>
      <c r="M19" s="19"/>
    </row>
    <row r="20" spans="2:14" ht="23.25" hidden="1" outlineLevel="3" x14ac:dyDescent="0.25">
      <c r="B20" s="10"/>
      <c r="C20" s="153" t="s">
        <v>26</v>
      </c>
      <c r="D20" s="86"/>
      <c r="E20" s="86"/>
      <c r="F20" s="77"/>
      <c r="G20" s="86"/>
      <c r="H20" s="77"/>
      <c r="I20" s="86"/>
      <c r="J20" s="86"/>
      <c r="K20" s="86"/>
      <c r="L20" s="10"/>
      <c r="M20" s="19"/>
    </row>
    <row r="21" spans="2:14" ht="18" hidden="1" customHeight="1" outlineLevel="2" collapsed="1" x14ac:dyDescent="0.25">
      <c r="B21" s="10"/>
      <c r="C21" s="1" t="s">
        <v>27</v>
      </c>
      <c r="D21" s="101" t="s">
        <v>24</v>
      </c>
      <c r="E21" s="101"/>
      <c r="F21" s="77" t="s">
        <v>24</v>
      </c>
      <c r="G21" s="101" t="s">
        <v>24</v>
      </c>
      <c r="H21" s="78" t="s">
        <v>24</v>
      </c>
      <c r="I21" s="186" t="s">
        <v>24</v>
      </c>
      <c r="J21" s="186"/>
      <c r="K21" s="186"/>
      <c r="L21" s="10"/>
      <c r="M21" s="19"/>
    </row>
    <row r="22" spans="2:14" ht="17.25" hidden="1" customHeight="1" outlineLevel="3" x14ac:dyDescent="0.25">
      <c r="B22" s="10"/>
      <c r="C22" s="153" t="s">
        <v>28</v>
      </c>
      <c r="D22" s="86"/>
      <c r="E22" s="86"/>
      <c r="F22" s="77"/>
      <c r="G22" s="86"/>
      <c r="H22" s="77"/>
      <c r="I22" s="86"/>
      <c r="J22" s="86"/>
      <c r="K22" s="86"/>
      <c r="L22" s="10"/>
      <c r="M22" s="19"/>
    </row>
    <row r="23" spans="2:14" ht="18" hidden="1" customHeight="1" outlineLevel="2" x14ac:dyDescent="0.25">
      <c r="B23" s="10"/>
      <c r="C23" s="1" t="s">
        <v>29</v>
      </c>
      <c r="D23" s="101" t="s">
        <v>24</v>
      </c>
      <c r="E23" s="101"/>
      <c r="F23" s="77" t="s">
        <v>24</v>
      </c>
      <c r="G23" s="101" t="s">
        <v>24</v>
      </c>
      <c r="H23" s="78" t="s">
        <v>24</v>
      </c>
      <c r="I23" s="186" t="s">
        <v>24</v>
      </c>
      <c r="J23" s="186"/>
      <c r="K23" s="186"/>
      <c r="L23" s="10"/>
      <c r="M23" s="19"/>
    </row>
    <row r="24" spans="2:14" ht="23.25" hidden="1" outlineLevel="3" x14ac:dyDescent="0.25">
      <c r="B24" s="10"/>
      <c r="C24" s="153" t="s">
        <v>30</v>
      </c>
      <c r="D24" s="86"/>
      <c r="E24" s="86"/>
      <c r="F24" s="77"/>
      <c r="G24" s="86"/>
      <c r="H24" s="77"/>
      <c r="I24" s="86"/>
      <c r="J24" s="86"/>
      <c r="K24" s="86"/>
      <c r="L24" s="10"/>
      <c r="M24" s="19"/>
    </row>
    <row r="25" spans="2:14" s="32" customFormat="1" ht="23.25" hidden="1" outlineLevel="1" x14ac:dyDescent="0.3">
      <c r="B25" s="31"/>
      <c r="C25" s="44" t="s">
        <v>31</v>
      </c>
      <c r="D25" s="103" t="s">
        <v>24</v>
      </c>
      <c r="E25" s="103"/>
      <c r="F25" s="80" t="s">
        <v>24</v>
      </c>
      <c r="G25" s="103" t="s">
        <v>24</v>
      </c>
      <c r="H25" s="80" t="s">
        <v>24</v>
      </c>
      <c r="I25" s="188" t="s">
        <v>24</v>
      </c>
      <c r="J25" s="188"/>
      <c r="K25" s="188"/>
      <c r="L25" s="31"/>
      <c r="M25" s="19"/>
      <c r="N25" s="33"/>
    </row>
    <row r="26" spans="2:14" ht="18" hidden="1" customHeight="1" outlineLevel="2" collapsed="1" x14ac:dyDescent="0.25">
      <c r="B26" s="10"/>
      <c r="C26" s="1" t="s">
        <v>32</v>
      </c>
      <c r="D26" s="101" t="s">
        <v>24</v>
      </c>
      <c r="E26" s="101"/>
      <c r="F26" s="77" t="s">
        <v>24</v>
      </c>
      <c r="G26" s="101" t="s">
        <v>24</v>
      </c>
      <c r="H26" s="78" t="s">
        <v>24</v>
      </c>
      <c r="I26" s="186" t="s">
        <v>24</v>
      </c>
      <c r="J26" s="186"/>
      <c r="K26" s="186"/>
      <c r="L26" s="10"/>
      <c r="M26" s="19"/>
    </row>
    <row r="27" spans="2:14" ht="23.25" hidden="1" customHeight="1" outlineLevel="3" x14ac:dyDescent="0.25">
      <c r="B27" s="10"/>
      <c r="C27" s="153" t="s">
        <v>33</v>
      </c>
      <c r="D27" s="86"/>
      <c r="E27" s="86"/>
      <c r="F27" s="77"/>
      <c r="G27" s="86"/>
      <c r="H27" s="77"/>
      <c r="I27" s="186"/>
      <c r="J27" s="186"/>
      <c r="K27" s="186"/>
      <c r="L27" s="10"/>
      <c r="M27" s="19"/>
    </row>
    <row r="28" spans="2:14" ht="18" hidden="1" customHeight="1" outlineLevel="2" collapsed="1" x14ac:dyDescent="0.25">
      <c r="B28" s="10"/>
      <c r="C28" s="1" t="s">
        <v>34</v>
      </c>
      <c r="D28" s="101" t="s">
        <v>24</v>
      </c>
      <c r="E28" s="101"/>
      <c r="F28" s="77" t="s">
        <v>24</v>
      </c>
      <c r="G28" s="101" t="s">
        <v>24</v>
      </c>
      <c r="H28" s="78" t="s">
        <v>24</v>
      </c>
      <c r="I28" s="186" t="s">
        <v>24</v>
      </c>
      <c r="J28" s="186"/>
      <c r="K28" s="186"/>
      <c r="L28" s="10"/>
      <c r="M28" s="19"/>
    </row>
    <row r="29" spans="2:14" s="25" customFormat="1" ht="21" hidden="1" customHeight="1" outlineLevel="3" x14ac:dyDescent="0.25">
      <c r="B29" s="23"/>
      <c r="C29" s="153" t="s">
        <v>35</v>
      </c>
      <c r="D29" s="86"/>
      <c r="E29" s="86"/>
      <c r="F29" s="77"/>
      <c r="G29" s="86"/>
      <c r="H29" s="77"/>
      <c r="I29" s="86"/>
      <c r="J29" s="86"/>
      <c r="K29" s="86"/>
      <c r="L29" s="23"/>
      <c r="M29" s="24"/>
    </row>
    <row r="30" spans="2:14" ht="18" hidden="1" customHeight="1" outlineLevel="2" collapsed="1" x14ac:dyDescent="0.25">
      <c r="B30" s="10"/>
      <c r="C30" s="1" t="s">
        <v>36</v>
      </c>
      <c r="D30" s="101" t="s">
        <v>24</v>
      </c>
      <c r="E30" s="101"/>
      <c r="F30" s="77" t="s">
        <v>24</v>
      </c>
      <c r="G30" s="101" t="s">
        <v>24</v>
      </c>
      <c r="H30" s="78" t="s">
        <v>24</v>
      </c>
      <c r="I30" s="186" t="s">
        <v>24</v>
      </c>
      <c r="J30" s="186"/>
      <c r="K30" s="186"/>
      <c r="L30" s="10"/>
      <c r="M30" s="19"/>
    </row>
    <row r="31" spans="2:14" ht="23.25" hidden="1" customHeight="1" outlineLevel="3" x14ac:dyDescent="0.25">
      <c r="B31" s="10"/>
      <c r="C31" s="153" t="s">
        <v>37</v>
      </c>
      <c r="D31" s="86"/>
      <c r="E31" s="86"/>
      <c r="F31" s="77"/>
      <c r="G31" s="86"/>
      <c r="H31" s="77"/>
      <c r="I31" s="186"/>
      <c r="J31" s="186"/>
      <c r="K31" s="186"/>
      <c r="L31" s="10"/>
      <c r="M31" s="19"/>
    </row>
    <row r="32" spans="2:14" ht="18" hidden="1" customHeight="1" outlineLevel="2" collapsed="1" x14ac:dyDescent="0.25">
      <c r="B32" s="10"/>
      <c r="C32" s="1" t="s">
        <v>38</v>
      </c>
      <c r="D32" s="101" t="s">
        <v>24</v>
      </c>
      <c r="E32" s="101"/>
      <c r="F32" s="77" t="s">
        <v>24</v>
      </c>
      <c r="G32" s="101" t="s">
        <v>24</v>
      </c>
      <c r="H32" s="78" t="s">
        <v>24</v>
      </c>
      <c r="I32" s="186" t="s">
        <v>24</v>
      </c>
      <c r="J32" s="186"/>
      <c r="K32" s="186"/>
      <c r="L32" s="10"/>
      <c r="M32" s="19"/>
    </row>
    <row r="33" spans="2:13" ht="16.5" hidden="1" customHeight="1" outlineLevel="3" x14ac:dyDescent="0.25">
      <c r="B33" s="10"/>
      <c r="C33" s="153" t="s">
        <v>39</v>
      </c>
      <c r="D33" s="87"/>
      <c r="E33" s="87"/>
      <c r="F33" s="77"/>
      <c r="G33" s="86"/>
      <c r="H33" s="77"/>
      <c r="I33" s="186"/>
      <c r="J33" s="186"/>
      <c r="K33" s="186"/>
      <c r="L33" s="10"/>
      <c r="M33" s="19"/>
    </row>
    <row r="34" spans="2:13" ht="18" hidden="1" customHeight="1" outlineLevel="2" collapsed="1" x14ac:dyDescent="0.25">
      <c r="B34" s="10"/>
      <c r="C34" s="1" t="s">
        <v>40</v>
      </c>
      <c r="D34" s="101" t="s">
        <v>24</v>
      </c>
      <c r="E34" s="101"/>
      <c r="F34" s="77" t="s">
        <v>24</v>
      </c>
      <c r="G34" s="101" t="s">
        <v>24</v>
      </c>
      <c r="H34" s="78" t="s">
        <v>24</v>
      </c>
      <c r="I34" s="186" t="s">
        <v>24</v>
      </c>
      <c r="J34" s="186"/>
      <c r="K34" s="186"/>
      <c r="L34" s="10"/>
      <c r="M34" s="19"/>
    </row>
    <row r="35" spans="2:13" ht="16.5" hidden="1" customHeight="1" outlineLevel="3" x14ac:dyDescent="0.25">
      <c r="B35" s="10"/>
      <c r="C35" s="153" t="s">
        <v>41</v>
      </c>
      <c r="D35" s="87"/>
      <c r="E35" s="87"/>
      <c r="F35" s="77"/>
      <c r="G35" s="86"/>
      <c r="H35" s="77"/>
      <c r="I35" s="186"/>
      <c r="J35" s="186"/>
      <c r="K35" s="186"/>
      <c r="L35" s="10"/>
      <c r="M35" s="19"/>
    </row>
    <row r="36" spans="2:13" ht="18" hidden="1" customHeight="1" outlineLevel="2" x14ac:dyDescent="0.25">
      <c r="B36" s="10"/>
      <c r="C36" s="1" t="s">
        <v>42</v>
      </c>
      <c r="D36" s="101" t="s">
        <v>24</v>
      </c>
      <c r="E36" s="101"/>
      <c r="F36" s="77" t="s">
        <v>24</v>
      </c>
      <c r="G36" s="101" t="s">
        <v>24</v>
      </c>
      <c r="H36" s="78" t="s">
        <v>24</v>
      </c>
      <c r="I36" s="186" t="s">
        <v>24</v>
      </c>
      <c r="J36" s="186"/>
      <c r="K36" s="186"/>
      <c r="L36" s="10"/>
      <c r="M36" s="19"/>
    </row>
    <row r="37" spans="2:13" ht="23.25" hidden="1" outlineLevel="3" x14ac:dyDescent="0.25">
      <c r="B37" s="10"/>
      <c r="C37" s="153" t="s">
        <v>43</v>
      </c>
      <c r="D37" s="86"/>
      <c r="E37" s="86"/>
      <c r="F37" s="77"/>
      <c r="G37" s="86"/>
      <c r="H37" s="77"/>
      <c r="I37" s="186"/>
      <c r="J37" s="186"/>
      <c r="K37" s="186"/>
      <c r="L37" s="10"/>
      <c r="M37" s="19"/>
    </row>
    <row r="38" spans="2:13" s="32" customFormat="1" ht="23.25" hidden="1" outlineLevel="1" x14ac:dyDescent="0.25">
      <c r="B38" s="31"/>
      <c r="C38" s="44" t="s">
        <v>44</v>
      </c>
      <c r="D38" s="103" t="s">
        <v>24</v>
      </c>
      <c r="E38" s="103"/>
      <c r="F38" s="80" t="s">
        <v>24</v>
      </c>
      <c r="G38" s="103" t="s">
        <v>24</v>
      </c>
      <c r="H38" s="80" t="s">
        <v>24</v>
      </c>
      <c r="I38" s="188" t="s">
        <v>24</v>
      </c>
      <c r="J38" s="188"/>
      <c r="K38" s="188"/>
      <c r="L38" s="31"/>
      <c r="M38" s="19"/>
    </row>
    <row r="39" spans="2:13" ht="18" hidden="1" customHeight="1" outlineLevel="2" collapsed="1" x14ac:dyDescent="0.25">
      <c r="B39" s="10"/>
      <c r="C39" s="1" t="s">
        <v>45</v>
      </c>
      <c r="D39" s="101" t="s">
        <v>24</v>
      </c>
      <c r="E39" s="101"/>
      <c r="F39" s="77" t="s">
        <v>24</v>
      </c>
      <c r="G39" s="101" t="s">
        <v>24</v>
      </c>
      <c r="H39" s="78" t="s">
        <v>24</v>
      </c>
      <c r="I39" s="186" t="s">
        <v>24</v>
      </c>
      <c r="J39" s="186"/>
      <c r="K39" s="186"/>
      <c r="L39" s="10"/>
      <c r="M39" s="19"/>
    </row>
    <row r="40" spans="2:13" ht="20.45" hidden="1" customHeight="1" outlineLevel="3" x14ac:dyDescent="0.25">
      <c r="B40" s="10"/>
      <c r="C40" s="153" t="s">
        <v>46</v>
      </c>
      <c r="D40" s="87"/>
      <c r="E40" s="87"/>
      <c r="F40" s="77"/>
      <c r="G40" s="86"/>
      <c r="H40" s="77"/>
      <c r="I40" s="186"/>
      <c r="J40" s="186"/>
      <c r="K40" s="186"/>
      <c r="L40" s="10"/>
      <c r="M40" s="19"/>
    </row>
    <row r="41" spans="2:13" ht="18" hidden="1" customHeight="1" outlineLevel="2" collapsed="1" x14ac:dyDescent="0.25">
      <c r="B41" s="10"/>
      <c r="C41" s="1" t="s">
        <v>47</v>
      </c>
      <c r="D41" s="101" t="s">
        <v>24</v>
      </c>
      <c r="E41" s="101"/>
      <c r="F41" s="77" t="s">
        <v>24</v>
      </c>
      <c r="G41" s="101" t="s">
        <v>24</v>
      </c>
      <c r="H41" s="78" t="s">
        <v>24</v>
      </c>
      <c r="I41" s="186" t="s">
        <v>24</v>
      </c>
      <c r="J41" s="186"/>
      <c r="K41" s="186"/>
      <c r="L41" s="10"/>
      <c r="M41" s="19"/>
    </row>
    <row r="42" spans="2:13" ht="23.25" hidden="1" customHeight="1" outlineLevel="3" x14ac:dyDescent="0.25">
      <c r="B42" s="10"/>
      <c r="C42" s="153" t="s">
        <v>48</v>
      </c>
      <c r="D42" s="86"/>
      <c r="E42" s="86"/>
      <c r="F42" s="77"/>
      <c r="G42" s="86"/>
      <c r="H42" s="77"/>
      <c r="I42" s="186"/>
      <c r="J42" s="186"/>
      <c r="K42" s="186"/>
      <c r="L42" s="10"/>
      <c r="M42" s="19"/>
    </row>
    <row r="43" spans="2:13" ht="18" hidden="1" customHeight="1" outlineLevel="2" collapsed="1" x14ac:dyDescent="0.25">
      <c r="B43" s="10"/>
      <c r="C43" s="1" t="s">
        <v>49</v>
      </c>
      <c r="D43" s="101" t="s">
        <v>24</v>
      </c>
      <c r="E43" s="101"/>
      <c r="F43" s="77" t="s">
        <v>24</v>
      </c>
      <c r="G43" s="101" t="s">
        <v>24</v>
      </c>
      <c r="H43" s="78" t="s">
        <v>24</v>
      </c>
      <c r="I43" s="186" t="s">
        <v>24</v>
      </c>
      <c r="J43" s="186"/>
      <c r="K43" s="186"/>
      <c r="L43" s="10"/>
      <c r="M43" s="19"/>
    </row>
    <row r="44" spans="2:13" ht="23.25" hidden="1" customHeight="1" outlineLevel="3" x14ac:dyDescent="0.25">
      <c r="B44" s="10"/>
      <c r="C44" s="153" t="s">
        <v>50</v>
      </c>
      <c r="D44" s="86"/>
      <c r="E44" s="86"/>
      <c r="F44" s="77"/>
      <c r="G44" s="86"/>
      <c r="H44" s="77"/>
      <c r="I44" s="186"/>
      <c r="J44" s="186"/>
      <c r="K44" s="186"/>
      <c r="L44" s="10"/>
      <c r="M44" s="19"/>
    </row>
    <row r="45" spans="2:13" ht="18" hidden="1" customHeight="1" outlineLevel="2" collapsed="1" x14ac:dyDescent="0.25">
      <c r="B45" s="10"/>
      <c r="C45" s="1" t="s">
        <v>51</v>
      </c>
      <c r="D45" s="37" t="s">
        <v>52</v>
      </c>
      <c r="E45" s="37"/>
      <c r="F45" s="131" t="s">
        <v>52</v>
      </c>
      <c r="G45" s="55" t="s">
        <v>52</v>
      </c>
      <c r="H45" s="131" t="s">
        <v>52</v>
      </c>
      <c r="I45" s="182" t="s">
        <v>52</v>
      </c>
      <c r="J45" s="182"/>
      <c r="K45" s="182"/>
      <c r="L45" s="10"/>
      <c r="M45" s="19"/>
    </row>
    <row r="46" spans="2:13" ht="23.25" hidden="1" customHeight="1" outlineLevel="3" x14ac:dyDescent="0.25">
      <c r="B46" s="10"/>
      <c r="C46" s="153" t="s">
        <v>53</v>
      </c>
      <c r="D46" s="86"/>
      <c r="E46" s="86"/>
      <c r="F46" s="77"/>
      <c r="G46" s="86"/>
      <c r="H46" s="77"/>
      <c r="I46" s="186"/>
      <c r="J46" s="186"/>
      <c r="K46" s="186"/>
      <c r="L46" s="10"/>
      <c r="M46" s="19"/>
    </row>
    <row r="47" spans="2:13" ht="18" hidden="1" customHeight="1" outlineLevel="2" x14ac:dyDescent="0.25">
      <c r="B47" s="10"/>
      <c r="C47" s="1" t="s">
        <v>54</v>
      </c>
      <c r="D47" s="101" t="s">
        <v>24</v>
      </c>
      <c r="E47" s="101"/>
      <c r="F47" s="77" t="s">
        <v>24</v>
      </c>
      <c r="G47" s="101" t="s">
        <v>24</v>
      </c>
      <c r="H47" s="78" t="s">
        <v>24</v>
      </c>
      <c r="I47" s="186" t="s">
        <v>24</v>
      </c>
      <c r="J47" s="186"/>
      <c r="K47" s="186"/>
      <c r="L47" s="10"/>
      <c r="M47" s="19"/>
    </row>
    <row r="48" spans="2:13" ht="23.25" hidden="1" outlineLevel="3" x14ac:dyDescent="0.25">
      <c r="B48" s="10"/>
      <c r="C48" s="153" t="s">
        <v>55</v>
      </c>
      <c r="D48" s="87"/>
      <c r="E48" s="87"/>
      <c r="F48" s="77"/>
      <c r="G48" s="86"/>
      <c r="H48" s="77"/>
      <c r="I48" s="186"/>
      <c r="J48" s="186"/>
      <c r="K48" s="186"/>
      <c r="L48" s="10"/>
      <c r="M48" s="19"/>
    </row>
    <row r="49" spans="2:14" s="32" customFormat="1" ht="23.25" hidden="1" outlineLevel="1" x14ac:dyDescent="0.25">
      <c r="B49" s="31"/>
      <c r="C49" s="44" t="s">
        <v>56</v>
      </c>
      <c r="D49" s="103" t="s">
        <v>24</v>
      </c>
      <c r="E49" s="103"/>
      <c r="F49" s="80" t="s">
        <v>24</v>
      </c>
      <c r="G49" s="103" t="s">
        <v>24</v>
      </c>
      <c r="H49" s="80" t="s">
        <v>24</v>
      </c>
      <c r="I49" s="188" t="s">
        <v>24</v>
      </c>
      <c r="J49" s="188"/>
      <c r="K49" s="188"/>
      <c r="L49" s="31"/>
      <c r="M49" s="19"/>
    </row>
    <row r="50" spans="2:14" ht="18" hidden="1" customHeight="1" outlineLevel="2" collapsed="1" x14ac:dyDescent="0.25">
      <c r="B50" s="10"/>
      <c r="C50" s="1" t="s">
        <v>57</v>
      </c>
      <c r="D50" s="101" t="s">
        <v>24</v>
      </c>
      <c r="E50" s="101"/>
      <c r="F50" s="77" t="s">
        <v>24</v>
      </c>
      <c r="G50" s="101" t="s">
        <v>24</v>
      </c>
      <c r="H50" s="78" t="s">
        <v>24</v>
      </c>
      <c r="I50" s="186" t="s">
        <v>24</v>
      </c>
      <c r="J50" s="186"/>
      <c r="K50" s="186"/>
      <c r="L50" s="10"/>
      <c r="M50" s="19"/>
    </row>
    <row r="51" spans="2:14" ht="23.25" hidden="1" customHeight="1" outlineLevel="3" x14ac:dyDescent="0.25">
      <c r="B51" s="10"/>
      <c r="C51" s="153" t="s">
        <v>58</v>
      </c>
      <c r="D51" s="86"/>
      <c r="E51" s="86"/>
      <c r="F51" s="77"/>
      <c r="G51" s="86"/>
      <c r="H51" s="77"/>
      <c r="I51" s="186"/>
      <c r="J51" s="186"/>
      <c r="K51" s="186"/>
      <c r="L51" s="10"/>
      <c r="M51" s="19"/>
    </row>
    <row r="52" spans="2:14" ht="18" hidden="1" customHeight="1" outlineLevel="2" collapsed="1" x14ac:dyDescent="0.25">
      <c r="B52" s="10"/>
      <c r="C52" s="1" t="s">
        <v>59</v>
      </c>
      <c r="D52" s="101" t="s">
        <v>24</v>
      </c>
      <c r="E52" s="101"/>
      <c r="F52" s="77" t="s">
        <v>24</v>
      </c>
      <c r="G52" s="101" t="s">
        <v>60</v>
      </c>
      <c r="H52" s="78" t="s">
        <v>60</v>
      </c>
      <c r="I52" s="186" t="s">
        <v>60</v>
      </c>
      <c r="J52" s="186"/>
      <c r="K52" s="186"/>
      <c r="L52" s="10"/>
      <c r="M52" s="19"/>
    </row>
    <row r="53" spans="2:14" ht="19.5" hidden="1" customHeight="1" outlineLevel="3" x14ac:dyDescent="0.25">
      <c r="B53" s="10"/>
      <c r="C53" s="153" t="s">
        <v>61</v>
      </c>
      <c r="D53" s="86"/>
      <c r="E53" s="86"/>
      <c r="F53" s="77"/>
      <c r="G53" s="87"/>
      <c r="H53" s="77"/>
      <c r="I53" s="186"/>
      <c r="J53" s="186"/>
      <c r="K53" s="186"/>
      <c r="L53" s="10"/>
      <c r="M53" s="19"/>
    </row>
    <row r="54" spans="2:14" ht="18" hidden="1" customHeight="1" outlineLevel="2" x14ac:dyDescent="0.25">
      <c r="B54" s="10"/>
      <c r="C54" s="1" t="s">
        <v>62</v>
      </c>
      <c r="D54" s="101" t="s">
        <v>60</v>
      </c>
      <c r="E54" s="101"/>
      <c r="F54" s="77" t="s">
        <v>60</v>
      </c>
      <c r="G54" s="101" t="s">
        <v>24</v>
      </c>
      <c r="H54" s="78" t="s">
        <v>24</v>
      </c>
      <c r="I54" s="186" t="s">
        <v>60</v>
      </c>
      <c r="J54" s="186"/>
      <c r="K54" s="186"/>
      <c r="L54" s="10"/>
      <c r="M54" s="19"/>
    </row>
    <row r="55" spans="2:14" ht="23.25" hidden="1" customHeight="1" outlineLevel="3" x14ac:dyDescent="0.25">
      <c r="B55" s="10"/>
      <c r="C55" s="153" t="s">
        <v>63</v>
      </c>
      <c r="D55" s="86"/>
      <c r="E55" s="86"/>
      <c r="F55" s="77"/>
      <c r="G55" s="86"/>
      <c r="H55" s="77"/>
      <c r="I55" s="186"/>
      <c r="J55" s="186"/>
      <c r="K55" s="186"/>
      <c r="L55" s="10"/>
      <c r="M55" s="19"/>
    </row>
    <row r="56" spans="2:14" ht="15" hidden="1" customHeight="1" outlineLevel="4" x14ac:dyDescent="0.25">
      <c r="B56" s="10"/>
      <c r="C56" s="1" t="s">
        <v>520</v>
      </c>
      <c r="D56" s="86" t="s">
        <v>24</v>
      </c>
      <c r="E56" s="86"/>
      <c r="F56" s="78" t="s">
        <v>24</v>
      </c>
      <c r="G56" s="78"/>
      <c r="H56" s="86" t="s">
        <v>24</v>
      </c>
      <c r="I56" s="78" t="s">
        <v>24</v>
      </c>
      <c r="J56" s="186" t="s">
        <v>24</v>
      </c>
      <c r="K56" s="186"/>
      <c r="L56" s="186"/>
      <c r="M56" s="10"/>
      <c r="N56" s="159"/>
    </row>
    <row r="57" spans="2:14" ht="23.25" hidden="1" outlineLevel="4" x14ac:dyDescent="0.25">
      <c r="B57" s="10"/>
      <c r="C57" s="169" t="s">
        <v>521</v>
      </c>
      <c r="D57" s="87"/>
      <c r="E57" s="87"/>
      <c r="F57" s="77"/>
      <c r="G57" s="77"/>
      <c r="H57" s="86"/>
      <c r="I57" s="77"/>
      <c r="J57" s="186"/>
      <c r="K57" s="186"/>
      <c r="L57" s="186"/>
      <c r="M57" s="10"/>
      <c r="N57" s="159"/>
    </row>
    <row r="58" spans="2:14" ht="15" hidden="1" customHeight="1" outlineLevel="4" x14ac:dyDescent="0.25">
      <c r="B58" s="10"/>
      <c r="C58" s="1" t="s">
        <v>64</v>
      </c>
      <c r="D58" s="86" t="s">
        <v>24</v>
      </c>
      <c r="E58" s="86"/>
      <c r="F58" s="78" t="s">
        <v>24</v>
      </c>
      <c r="G58" s="86" t="s">
        <v>24</v>
      </c>
      <c r="H58" s="78" t="s">
        <v>24</v>
      </c>
      <c r="I58" s="186" t="s">
        <v>24</v>
      </c>
      <c r="J58" s="186"/>
      <c r="K58" s="186"/>
      <c r="L58" s="10"/>
      <c r="M58" s="19"/>
    </row>
    <row r="59" spans="2:14" ht="33.75" hidden="1" outlineLevel="4" x14ac:dyDescent="0.25">
      <c r="B59" s="10"/>
      <c r="C59" s="153" t="s">
        <v>65</v>
      </c>
      <c r="D59" s="87"/>
      <c r="E59" s="87"/>
      <c r="F59" s="77"/>
      <c r="G59" s="86"/>
      <c r="H59" s="77"/>
      <c r="I59" s="186"/>
      <c r="J59" s="186"/>
      <c r="K59" s="186"/>
      <c r="L59" s="10"/>
      <c r="M59" s="19"/>
    </row>
    <row r="60" spans="2:14" s="32" customFormat="1" ht="23.25" hidden="1" outlineLevel="1" x14ac:dyDescent="0.25">
      <c r="B60" s="31"/>
      <c r="C60" s="44" t="s">
        <v>66</v>
      </c>
      <c r="D60" s="103" t="s">
        <v>24</v>
      </c>
      <c r="E60" s="103"/>
      <c r="F60" s="80" t="s">
        <v>24</v>
      </c>
      <c r="G60" s="103" t="s">
        <v>24</v>
      </c>
      <c r="H60" s="80" t="s">
        <v>24</v>
      </c>
      <c r="I60" s="188" t="s">
        <v>24</v>
      </c>
      <c r="J60" s="188"/>
      <c r="K60" s="188"/>
      <c r="L60" s="31"/>
      <c r="M60" s="19"/>
    </row>
    <row r="61" spans="2:14" ht="18" hidden="1" customHeight="1" outlineLevel="2" collapsed="1" x14ac:dyDescent="0.25">
      <c r="B61" s="10"/>
      <c r="C61" s="1" t="s">
        <v>67</v>
      </c>
      <c r="D61" s="101" t="s">
        <v>24</v>
      </c>
      <c r="E61" s="101"/>
      <c r="F61" s="77" t="s">
        <v>24</v>
      </c>
      <c r="G61" s="101" t="s">
        <v>24</v>
      </c>
      <c r="H61" s="78" t="s">
        <v>24</v>
      </c>
      <c r="I61" s="186" t="s">
        <v>24</v>
      </c>
      <c r="J61" s="186"/>
      <c r="K61" s="186"/>
      <c r="L61" s="10"/>
      <c r="M61" s="19"/>
    </row>
    <row r="62" spans="2:14" ht="23.25" hidden="1" outlineLevel="3" x14ac:dyDescent="0.25">
      <c r="B62" s="10"/>
      <c r="C62" s="153" t="s">
        <v>68</v>
      </c>
      <c r="D62" s="86"/>
      <c r="E62" s="86"/>
      <c r="F62" s="77"/>
      <c r="G62" s="86"/>
      <c r="H62" s="77"/>
      <c r="I62" s="186"/>
      <c r="J62" s="186"/>
      <c r="K62" s="186"/>
      <c r="L62" s="10"/>
      <c r="M62" s="19"/>
    </row>
    <row r="63" spans="2:14" ht="18" hidden="1" customHeight="1" outlineLevel="2" collapsed="1" x14ac:dyDescent="0.25">
      <c r="B63" s="10"/>
      <c r="C63" s="1" t="s">
        <v>69</v>
      </c>
      <c r="D63" s="101" t="s">
        <v>24</v>
      </c>
      <c r="E63" s="101"/>
      <c r="F63" s="77" t="s">
        <v>24</v>
      </c>
      <c r="G63" s="101" t="s">
        <v>24</v>
      </c>
      <c r="H63" s="78" t="s">
        <v>24</v>
      </c>
      <c r="I63" s="186" t="s">
        <v>24</v>
      </c>
      <c r="J63" s="186"/>
      <c r="K63" s="186"/>
      <c r="L63" s="10"/>
      <c r="M63" s="19"/>
    </row>
    <row r="64" spans="2:14" ht="25.5" hidden="1" customHeight="1" outlineLevel="3" x14ac:dyDescent="0.25">
      <c r="B64" s="10"/>
      <c r="C64" s="153" t="s">
        <v>70</v>
      </c>
      <c r="D64" s="86"/>
      <c r="E64" s="86"/>
      <c r="F64" s="77"/>
      <c r="G64" s="86"/>
      <c r="H64" s="77"/>
      <c r="I64" s="186"/>
      <c r="J64" s="186"/>
      <c r="K64" s="186"/>
      <c r="L64" s="10"/>
      <c r="M64" s="19"/>
    </row>
    <row r="65" spans="2:13" ht="18" hidden="1" customHeight="1" outlineLevel="2" collapsed="1" x14ac:dyDescent="0.25">
      <c r="B65" s="10"/>
      <c r="C65" s="1" t="s">
        <v>71</v>
      </c>
      <c r="D65" s="37" t="s">
        <v>52</v>
      </c>
      <c r="E65" s="37"/>
      <c r="F65" s="131" t="s">
        <v>52</v>
      </c>
      <c r="G65" s="55" t="s">
        <v>52</v>
      </c>
      <c r="H65" s="131" t="s">
        <v>52</v>
      </c>
      <c r="I65" s="182" t="s">
        <v>52</v>
      </c>
      <c r="J65" s="182"/>
      <c r="K65" s="182"/>
      <c r="L65" s="10"/>
      <c r="M65" s="19"/>
    </row>
    <row r="66" spans="2:13" ht="33.75" hidden="1" customHeight="1" outlineLevel="3" x14ac:dyDescent="0.25">
      <c r="B66" s="10"/>
      <c r="C66" s="153" t="s">
        <v>72</v>
      </c>
      <c r="D66" s="86"/>
      <c r="E66" s="86"/>
      <c r="F66" s="77"/>
      <c r="G66" s="86"/>
      <c r="H66" s="77"/>
      <c r="I66" s="186"/>
      <c r="J66" s="186"/>
      <c r="K66" s="186"/>
      <c r="L66" s="10"/>
      <c r="M66" s="19"/>
    </row>
    <row r="67" spans="2:13" ht="18" hidden="1" customHeight="1" outlineLevel="2" x14ac:dyDescent="0.25">
      <c r="B67" s="10"/>
      <c r="C67" s="1" t="s">
        <v>73</v>
      </c>
      <c r="D67" s="37" t="s">
        <v>52</v>
      </c>
      <c r="E67" s="37"/>
      <c r="F67" s="131" t="s">
        <v>52</v>
      </c>
      <c r="G67" s="55" t="s">
        <v>52</v>
      </c>
      <c r="H67" s="131" t="s">
        <v>52</v>
      </c>
      <c r="I67" s="182" t="s">
        <v>52</v>
      </c>
      <c r="J67" s="182"/>
      <c r="K67" s="182"/>
      <c r="L67" s="10"/>
      <c r="M67" s="19"/>
    </row>
    <row r="68" spans="2:13" ht="33.75" hidden="1" outlineLevel="3" x14ac:dyDescent="0.25">
      <c r="B68" s="10"/>
      <c r="C68" s="153" t="s">
        <v>74</v>
      </c>
      <c r="D68" s="86"/>
      <c r="E68" s="86"/>
      <c r="F68" s="77"/>
      <c r="G68" s="86"/>
      <c r="H68" s="77"/>
      <c r="I68" s="186"/>
      <c r="J68" s="186"/>
      <c r="K68" s="186"/>
      <c r="L68" s="10"/>
      <c r="M68" s="19"/>
    </row>
    <row r="69" spans="2:13" s="32" customFormat="1" ht="23.25" hidden="1" outlineLevel="1" x14ac:dyDescent="0.25">
      <c r="B69" s="31"/>
      <c r="C69" s="44" t="s">
        <v>75</v>
      </c>
      <c r="D69" s="103" t="s">
        <v>24</v>
      </c>
      <c r="E69" s="103"/>
      <c r="F69" s="80" t="s">
        <v>24</v>
      </c>
      <c r="G69" s="103" t="s">
        <v>24</v>
      </c>
      <c r="H69" s="80" t="s">
        <v>24</v>
      </c>
      <c r="I69" s="188" t="s">
        <v>24</v>
      </c>
      <c r="J69" s="188"/>
      <c r="K69" s="188"/>
      <c r="L69" s="31"/>
      <c r="M69" s="19"/>
    </row>
    <row r="70" spans="2:13" ht="18" hidden="1" customHeight="1" outlineLevel="2" collapsed="1" x14ac:dyDescent="0.25">
      <c r="B70" s="10"/>
      <c r="C70" s="1" t="s">
        <v>76</v>
      </c>
      <c r="D70" s="101" t="s">
        <v>24</v>
      </c>
      <c r="E70" s="101"/>
      <c r="F70" s="77" t="s">
        <v>24</v>
      </c>
      <c r="G70" s="101" t="s">
        <v>24</v>
      </c>
      <c r="H70" s="78" t="s">
        <v>24</v>
      </c>
      <c r="I70" s="186" t="s">
        <v>24</v>
      </c>
      <c r="J70" s="186"/>
      <c r="K70" s="186"/>
      <c r="L70" s="10"/>
      <c r="M70" s="19"/>
    </row>
    <row r="71" spans="2:13" ht="23.25" hidden="1" customHeight="1" outlineLevel="3" x14ac:dyDescent="0.25">
      <c r="B71" s="10"/>
      <c r="C71" s="153" t="s">
        <v>77</v>
      </c>
      <c r="D71" s="86"/>
      <c r="E71" s="86"/>
      <c r="F71" s="77"/>
      <c r="G71" s="86"/>
      <c r="H71" s="77"/>
      <c r="I71" s="186"/>
      <c r="J71" s="186"/>
      <c r="K71" s="186"/>
      <c r="L71" s="10"/>
      <c r="M71" s="19"/>
    </row>
    <row r="72" spans="2:13" ht="18" hidden="1" customHeight="1" outlineLevel="2" collapsed="1" x14ac:dyDescent="0.25">
      <c r="B72" s="10"/>
      <c r="C72" s="1" t="s">
        <v>78</v>
      </c>
      <c r="D72" s="37" t="s">
        <v>52</v>
      </c>
      <c r="E72" s="37"/>
      <c r="F72" s="131" t="s">
        <v>52</v>
      </c>
      <c r="G72" s="55" t="s">
        <v>52</v>
      </c>
      <c r="H72" s="131" t="s">
        <v>52</v>
      </c>
      <c r="I72" s="182" t="s">
        <v>52</v>
      </c>
      <c r="J72" s="182"/>
      <c r="K72" s="182"/>
      <c r="L72" s="10"/>
      <c r="M72" s="19"/>
    </row>
    <row r="73" spans="2:13" ht="16.5" hidden="1" customHeight="1" outlineLevel="3" x14ac:dyDescent="0.25">
      <c r="B73" s="10"/>
      <c r="C73" s="153" t="s">
        <v>79</v>
      </c>
      <c r="D73" s="87"/>
      <c r="E73" s="87"/>
      <c r="F73" s="77"/>
      <c r="G73" s="86"/>
      <c r="H73" s="77"/>
      <c r="I73" s="186"/>
      <c r="J73" s="186"/>
      <c r="K73" s="186"/>
      <c r="L73" s="10"/>
      <c r="M73" s="19"/>
    </row>
    <row r="74" spans="2:13" ht="18" hidden="1" customHeight="1" outlineLevel="2" collapsed="1" x14ac:dyDescent="0.25">
      <c r="B74" s="10"/>
      <c r="C74" s="1" t="s">
        <v>80</v>
      </c>
      <c r="D74" s="101" t="s">
        <v>24</v>
      </c>
      <c r="E74" s="101"/>
      <c r="F74" s="77" t="s">
        <v>24</v>
      </c>
      <c r="G74" s="101" t="s">
        <v>24</v>
      </c>
      <c r="H74" s="78" t="s">
        <v>24</v>
      </c>
      <c r="I74" s="186" t="s">
        <v>24</v>
      </c>
      <c r="J74" s="186"/>
      <c r="K74" s="186"/>
      <c r="L74" s="10"/>
      <c r="M74" s="19"/>
    </row>
    <row r="75" spans="2:13" ht="16.5" hidden="1" customHeight="1" outlineLevel="3" x14ac:dyDescent="0.25">
      <c r="B75" s="10"/>
      <c r="C75" s="153" t="s">
        <v>81</v>
      </c>
      <c r="D75" s="87"/>
      <c r="E75" s="87"/>
      <c r="F75" s="77"/>
      <c r="G75" s="86"/>
      <c r="H75" s="77"/>
      <c r="I75" s="186"/>
      <c r="J75" s="186"/>
      <c r="K75" s="186"/>
      <c r="L75" s="10"/>
      <c r="M75" s="19"/>
    </row>
    <row r="76" spans="2:13" ht="18" hidden="1" customHeight="1" outlineLevel="2" x14ac:dyDescent="0.25">
      <c r="B76" s="10"/>
      <c r="C76" s="1" t="s">
        <v>82</v>
      </c>
      <c r="D76" s="101" t="s">
        <v>24</v>
      </c>
      <c r="E76" s="101"/>
      <c r="F76" s="77" t="s">
        <v>24</v>
      </c>
      <c r="G76" s="101" t="s">
        <v>24</v>
      </c>
      <c r="H76" s="78" t="s">
        <v>24</v>
      </c>
      <c r="I76" s="186" t="s">
        <v>24</v>
      </c>
      <c r="J76" s="186"/>
      <c r="K76" s="186"/>
      <c r="L76" s="10"/>
      <c r="M76" s="19"/>
    </row>
    <row r="77" spans="2:13" ht="23.25" hidden="1" outlineLevel="3" x14ac:dyDescent="0.25">
      <c r="B77" s="10"/>
      <c r="C77" s="153" t="s">
        <v>83</v>
      </c>
      <c r="D77" s="87"/>
      <c r="E77" s="87"/>
      <c r="F77" s="77"/>
      <c r="G77" s="86"/>
      <c r="H77" s="77"/>
      <c r="I77" s="186"/>
      <c r="J77" s="186"/>
      <c r="K77" s="186"/>
      <c r="L77" s="10"/>
      <c r="M77" s="19"/>
    </row>
    <row r="78" spans="2:13" s="32" customFormat="1" ht="23.25" hidden="1" outlineLevel="1" x14ac:dyDescent="0.25">
      <c r="B78" s="31"/>
      <c r="C78" s="44" t="s">
        <v>84</v>
      </c>
      <c r="D78" s="103" t="s">
        <v>85</v>
      </c>
      <c r="E78" s="103"/>
      <c r="F78" s="80" t="s">
        <v>24</v>
      </c>
      <c r="G78" s="103" t="s">
        <v>85</v>
      </c>
      <c r="H78" s="80" t="s">
        <v>24</v>
      </c>
      <c r="I78" s="188" t="s">
        <v>24</v>
      </c>
      <c r="J78" s="188"/>
      <c r="K78" s="188"/>
      <c r="L78" s="31"/>
      <c r="M78" s="19"/>
    </row>
    <row r="79" spans="2:13" ht="18" hidden="1" customHeight="1" outlineLevel="2" collapsed="1" x14ac:dyDescent="0.25">
      <c r="B79" s="10"/>
      <c r="C79" s="1" t="s">
        <v>86</v>
      </c>
      <c r="D79" s="101" t="s">
        <v>24</v>
      </c>
      <c r="E79" s="101"/>
      <c r="F79" s="77" t="s">
        <v>24</v>
      </c>
      <c r="G79" s="101" t="s">
        <v>24</v>
      </c>
      <c r="H79" s="78" t="s">
        <v>24</v>
      </c>
      <c r="I79" s="186" t="s">
        <v>24</v>
      </c>
      <c r="J79" s="186"/>
      <c r="K79" s="186"/>
      <c r="L79" s="10"/>
      <c r="M79" s="19"/>
    </row>
    <row r="80" spans="2:13" ht="23.25" hidden="1" customHeight="1" outlineLevel="3" x14ac:dyDescent="0.25">
      <c r="B80" s="10"/>
      <c r="C80" s="153" t="s">
        <v>87</v>
      </c>
      <c r="D80" s="86"/>
      <c r="E80" s="86"/>
      <c r="F80" s="77"/>
      <c r="G80" s="86"/>
      <c r="H80" s="77"/>
      <c r="I80" s="186"/>
      <c r="J80" s="186"/>
      <c r="K80" s="186"/>
      <c r="L80" s="10"/>
      <c r="M80" s="19"/>
    </row>
    <row r="81" spans="2:13" ht="18" hidden="1" customHeight="1" outlineLevel="2" collapsed="1" x14ac:dyDescent="0.25">
      <c r="B81" s="10"/>
      <c r="C81" s="1" t="s">
        <v>88</v>
      </c>
      <c r="D81" s="101" t="s">
        <v>24</v>
      </c>
      <c r="E81" s="101"/>
      <c r="F81" s="77" t="s">
        <v>24</v>
      </c>
      <c r="G81" s="101" t="s">
        <v>24</v>
      </c>
      <c r="H81" s="78" t="s">
        <v>24</v>
      </c>
      <c r="I81" s="186" t="s">
        <v>24</v>
      </c>
      <c r="J81" s="186"/>
      <c r="K81" s="186"/>
      <c r="L81" s="10"/>
      <c r="M81" s="19"/>
    </row>
    <row r="82" spans="2:13" ht="23.25" hidden="1" customHeight="1" outlineLevel="3" x14ac:dyDescent="0.25">
      <c r="B82" s="10"/>
      <c r="C82" s="153" t="s">
        <v>89</v>
      </c>
      <c r="D82" s="86"/>
      <c r="E82" s="86"/>
      <c r="F82" s="77"/>
      <c r="G82" s="86"/>
      <c r="H82" s="77"/>
      <c r="I82" s="186"/>
      <c r="J82" s="186"/>
      <c r="K82" s="186"/>
      <c r="L82" s="10"/>
      <c r="M82" s="19"/>
    </row>
    <row r="83" spans="2:13" ht="18" hidden="1" customHeight="1" outlineLevel="2" collapsed="1" x14ac:dyDescent="0.25">
      <c r="B83" s="10"/>
      <c r="C83" s="1" t="s">
        <v>90</v>
      </c>
      <c r="D83" s="101" t="s">
        <v>24</v>
      </c>
      <c r="E83" s="101"/>
      <c r="F83" s="77" t="s">
        <v>24</v>
      </c>
      <c r="G83" s="101" t="s">
        <v>24</v>
      </c>
      <c r="H83" s="78" t="s">
        <v>24</v>
      </c>
      <c r="I83" s="186" t="s">
        <v>24</v>
      </c>
      <c r="J83" s="186"/>
      <c r="K83" s="186"/>
      <c r="L83" s="10"/>
      <c r="M83" s="19"/>
    </row>
    <row r="84" spans="2:13" ht="15.75" hidden="1" customHeight="1" outlineLevel="3" x14ac:dyDescent="0.25">
      <c r="B84" s="10"/>
      <c r="C84" s="153" t="s">
        <v>91</v>
      </c>
      <c r="D84" s="86"/>
      <c r="E84" s="86"/>
      <c r="F84" s="77"/>
      <c r="G84" s="86"/>
      <c r="H84" s="77"/>
      <c r="I84" s="186"/>
      <c r="J84" s="186"/>
      <c r="K84" s="186"/>
      <c r="L84" s="10"/>
      <c r="M84" s="19"/>
    </row>
    <row r="85" spans="2:13" ht="18" hidden="1" customHeight="1" outlineLevel="2" collapsed="1" x14ac:dyDescent="0.25">
      <c r="B85" s="10"/>
      <c r="C85" s="1" t="s">
        <v>92</v>
      </c>
      <c r="D85" s="101" t="s">
        <v>24</v>
      </c>
      <c r="E85" s="101"/>
      <c r="F85" s="77" t="s">
        <v>24</v>
      </c>
      <c r="G85" s="101" t="s">
        <v>24</v>
      </c>
      <c r="H85" s="78" t="s">
        <v>24</v>
      </c>
      <c r="I85" s="186" t="s">
        <v>24</v>
      </c>
      <c r="J85" s="186"/>
      <c r="K85" s="186"/>
      <c r="L85" s="10"/>
      <c r="M85" s="19"/>
    </row>
    <row r="86" spans="2:13" ht="23.25" hidden="1" customHeight="1" outlineLevel="3" x14ac:dyDescent="0.25">
      <c r="B86" s="10"/>
      <c r="C86" s="153" t="s">
        <v>93</v>
      </c>
      <c r="D86" s="86"/>
      <c r="E86" s="86"/>
      <c r="F86" s="77"/>
      <c r="G86" s="86"/>
      <c r="H86" s="77"/>
      <c r="I86" s="186"/>
      <c r="J86" s="186"/>
      <c r="K86" s="186"/>
      <c r="L86" s="10"/>
      <c r="M86" s="19"/>
    </row>
    <row r="87" spans="2:13" ht="18" hidden="1" customHeight="1" outlineLevel="2" x14ac:dyDescent="0.25">
      <c r="B87" s="10"/>
      <c r="C87" s="1" t="s">
        <v>94</v>
      </c>
      <c r="D87" s="101" t="s">
        <v>60</v>
      </c>
      <c r="E87" s="101"/>
      <c r="F87" s="77" t="s">
        <v>24</v>
      </c>
      <c r="G87" s="101" t="s">
        <v>60</v>
      </c>
      <c r="H87" s="78" t="s">
        <v>24</v>
      </c>
      <c r="I87" s="186" t="s">
        <v>24</v>
      </c>
      <c r="J87" s="186"/>
      <c r="K87" s="186"/>
      <c r="L87" s="10"/>
      <c r="M87" s="19"/>
    </row>
    <row r="88" spans="2:13" ht="23.25" hidden="1" outlineLevel="3" x14ac:dyDescent="0.3">
      <c r="B88" s="10"/>
      <c r="C88" s="153" t="s">
        <v>95</v>
      </c>
      <c r="D88" s="88"/>
      <c r="E88" s="88"/>
      <c r="F88" s="78"/>
      <c r="G88" s="101"/>
      <c r="H88" s="78"/>
      <c r="I88" s="186"/>
      <c r="J88" s="186"/>
      <c r="K88" s="186"/>
      <c r="L88" s="10"/>
      <c r="M88" s="19"/>
    </row>
    <row r="89" spans="2:13" s="32" customFormat="1" ht="23.25" hidden="1" outlineLevel="1" x14ac:dyDescent="0.25">
      <c r="B89" s="31"/>
      <c r="C89" s="44" t="s">
        <v>96</v>
      </c>
      <c r="D89" s="103" t="s">
        <v>85</v>
      </c>
      <c r="E89" s="103"/>
      <c r="F89" s="80" t="s">
        <v>85</v>
      </c>
      <c r="G89" s="103" t="s">
        <v>85</v>
      </c>
      <c r="H89" s="80" t="s">
        <v>85</v>
      </c>
      <c r="I89" s="188" t="s">
        <v>24</v>
      </c>
      <c r="J89" s="188"/>
      <c r="K89" s="188"/>
      <c r="L89" s="31"/>
      <c r="M89" s="19"/>
    </row>
    <row r="90" spans="2:13" ht="18" hidden="1" customHeight="1" outlineLevel="2" collapsed="1" x14ac:dyDescent="0.25">
      <c r="B90" s="10"/>
      <c r="C90" s="1" t="s">
        <v>97</v>
      </c>
      <c r="D90" s="101" t="s">
        <v>24</v>
      </c>
      <c r="E90" s="101"/>
      <c r="F90" s="78" t="s">
        <v>24</v>
      </c>
      <c r="G90" s="101" t="s">
        <v>24</v>
      </c>
      <c r="H90" s="78" t="s">
        <v>24</v>
      </c>
      <c r="I90" s="186" t="s">
        <v>24</v>
      </c>
      <c r="J90" s="186"/>
      <c r="K90" s="186"/>
      <c r="L90" s="10"/>
      <c r="M90" s="19"/>
    </row>
    <row r="91" spans="2:13" ht="23.25" hidden="1" customHeight="1" outlineLevel="3" x14ac:dyDescent="0.25">
      <c r="B91" s="10"/>
      <c r="C91" s="153" t="s">
        <v>98</v>
      </c>
      <c r="D91" s="101"/>
      <c r="E91" s="101"/>
      <c r="F91" s="78"/>
      <c r="G91" s="101"/>
      <c r="H91" s="78"/>
      <c r="I91" s="186"/>
      <c r="J91" s="186"/>
      <c r="K91" s="186"/>
      <c r="L91" s="10"/>
      <c r="M91" s="19"/>
    </row>
    <row r="92" spans="2:13" ht="18" hidden="1" customHeight="1" outlineLevel="2" collapsed="1" x14ac:dyDescent="0.25">
      <c r="B92" s="10"/>
      <c r="C92" s="1" t="s">
        <v>99</v>
      </c>
      <c r="D92" s="101" t="s">
        <v>60</v>
      </c>
      <c r="E92" s="101"/>
      <c r="F92" s="78" t="s">
        <v>60</v>
      </c>
      <c r="G92" s="101" t="s">
        <v>60</v>
      </c>
      <c r="H92" s="78" t="s">
        <v>60</v>
      </c>
      <c r="I92" s="186" t="s">
        <v>24</v>
      </c>
      <c r="J92" s="186"/>
      <c r="K92" s="186"/>
      <c r="L92" s="10"/>
      <c r="M92" s="19"/>
    </row>
    <row r="93" spans="2:13" ht="25.5" hidden="1" customHeight="1" outlineLevel="3" x14ac:dyDescent="0.25">
      <c r="B93" s="10"/>
      <c r="C93" s="153" t="s">
        <v>100</v>
      </c>
      <c r="D93" s="101"/>
      <c r="E93" s="101"/>
      <c r="F93" s="78"/>
      <c r="G93" s="101"/>
      <c r="H93" s="78"/>
      <c r="I93" s="186"/>
      <c r="J93" s="186"/>
      <c r="K93" s="186"/>
      <c r="L93" s="10"/>
      <c r="M93" s="19"/>
    </row>
    <row r="94" spans="2:13" ht="18" hidden="1" customHeight="1" outlineLevel="2" collapsed="1" x14ac:dyDescent="0.25">
      <c r="B94" s="10"/>
      <c r="C94" s="1" t="s">
        <v>101</v>
      </c>
      <c r="D94" s="101" t="s">
        <v>60</v>
      </c>
      <c r="E94" s="101"/>
      <c r="F94" s="78" t="s">
        <v>60</v>
      </c>
      <c r="G94" s="101" t="s">
        <v>60</v>
      </c>
      <c r="H94" s="78" t="s">
        <v>60</v>
      </c>
      <c r="I94" s="186" t="s">
        <v>24</v>
      </c>
      <c r="J94" s="186"/>
      <c r="K94" s="186"/>
      <c r="L94" s="10"/>
      <c r="M94" s="19"/>
    </row>
    <row r="95" spans="2:13" ht="24.75" hidden="1" customHeight="1" outlineLevel="3" x14ac:dyDescent="0.25">
      <c r="B95" s="10"/>
      <c r="C95" s="153" t="s">
        <v>102</v>
      </c>
      <c r="D95" s="89"/>
      <c r="E95" s="89"/>
      <c r="F95" s="81"/>
      <c r="G95" s="89"/>
      <c r="H95" s="81"/>
      <c r="I95" s="186"/>
      <c r="J95" s="186"/>
      <c r="K95" s="186"/>
      <c r="L95" s="10"/>
      <c r="M95" s="19"/>
    </row>
    <row r="96" spans="2:13" ht="18" hidden="1" customHeight="1" outlineLevel="2" collapsed="1" x14ac:dyDescent="0.25">
      <c r="B96" s="10"/>
      <c r="C96" s="1" t="s">
        <v>103</v>
      </c>
      <c r="D96" s="101" t="s">
        <v>60</v>
      </c>
      <c r="E96" s="101"/>
      <c r="F96" s="78" t="s">
        <v>60</v>
      </c>
      <c r="G96" s="101" t="s">
        <v>60</v>
      </c>
      <c r="H96" s="78" t="s">
        <v>60</v>
      </c>
      <c r="I96" s="186" t="s">
        <v>24</v>
      </c>
      <c r="J96" s="186"/>
      <c r="K96" s="186"/>
      <c r="L96" s="10"/>
      <c r="M96" s="19"/>
    </row>
    <row r="97" spans="2:13" ht="16.5" hidden="1" customHeight="1" outlineLevel="3" x14ac:dyDescent="0.25">
      <c r="B97" s="10"/>
      <c r="C97" s="153" t="s">
        <v>104</v>
      </c>
      <c r="D97" s="90"/>
      <c r="E97" s="90"/>
      <c r="F97" s="78"/>
      <c r="G97" s="101"/>
      <c r="H97" s="78"/>
      <c r="I97" s="186"/>
      <c r="J97" s="186"/>
      <c r="K97" s="186"/>
      <c r="L97" s="10"/>
      <c r="M97" s="19"/>
    </row>
    <row r="98" spans="2:13" ht="18" hidden="1" customHeight="1" outlineLevel="2" collapsed="1" x14ac:dyDescent="0.25">
      <c r="B98" s="10"/>
      <c r="C98" s="1" t="s">
        <v>105</v>
      </c>
      <c r="D98" s="101" t="s">
        <v>60</v>
      </c>
      <c r="E98" s="101"/>
      <c r="F98" s="78" t="s">
        <v>60</v>
      </c>
      <c r="G98" s="101" t="s">
        <v>60</v>
      </c>
      <c r="H98" s="78" t="s">
        <v>60</v>
      </c>
      <c r="I98" s="186" t="s">
        <v>24</v>
      </c>
      <c r="J98" s="186"/>
      <c r="K98" s="186"/>
      <c r="L98" s="10"/>
      <c r="M98" s="19"/>
    </row>
    <row r="99" spans="2:13" ht="16.5" hidden="1" customHeight="1" outlineLevel="3" x14ac:dyDescent="0.25">
      <c r="B99" s="10"/>
      <c r="C99" s="153" t="s">
        <v>106</v>
      </c>
      <c r="D99" s="90"/>
      <c r="E99" s="90"/>
      <c r="F99" s="78"/>
      <c r="G99" s="101"/>
      <c r="H99" s="78"/>
      <c r="I99" s="186"/>
      <c r="J99" s="186"/>
      <c r="K99" s="186"/>
      <c r="L99" s="10"/>
      <c r="M99" s="19"/>
    </row>
    <row r="100" spans="2:13" ht="18" hidden="1" customHeight="1" outlineLevel="2" collapsed="1" x14ac:dyDescent="0.25">
      <c r="B100" s="10"/>
      <c r="C100" s="1" t="s">
        <v>103</v>
      </c>
      <c r="D100" s="101" t="s">
        <v>60</v>
      </c>
      <c r="E100" s="101"/>
      <c r="F100" s="78" t="s">
        <v>60</v>
      </c>
      <c r="G100" s="101" t="s">
        <v>60</v>
      </c>
      <c r="H100" s="78" t="s">
        <v>60</v>
      </c>
      <c r="I100" s="186" t="s">
        <v>24</v>
      </c>
      <c r="J100" s="186"/>
      <c r="K100" s="186"/>
      <c r="L100" s="10"/>
      <c r="M100" s="19"/>
    </row>
    <row r="101" spans="2:13" ht="15.75" hidden="1" customHeight="1" outlineLevel="3" x14ac:dyDescent="0.25">
      <c r="B101" s="10"/>
      <c r="C101" s="153" t="s">
        <v>104</v>
      </c>
      <c r="D101" s="89"/>
      <c r="E101" s="89"/>
      <c r="F101" s="81"/>
      <c r="G101" s="89"/>
      <c r="H101" s="81"/>
      <c r="I101" s="186"/>
      <c r="J101" s="186"/>
      <c r="K101" s="186"/>
      <c r="L101" s="10"/>
      <c r="M101" s="19"/>
    </row>
    <row r="102" spans="2:13" ht="18" hidden="1" customHeight="1" outlineLevel="2" collapsed="1" x14ac:dyDescent="0.25">
      <c r="B102" s="10"/>
      <c r="C102" s="1" t="s">
        <v>107</v>
      </c>
      <c r="D102" s="101" t="s">
        <v>60</v>
      </c>
      <c r="E102" s="101"/>
      <c r="F102" s="78" t="s">
        <v>60</v>
      </c>
      <c r="G102" s="101" t="s">
        <v>60</v>
      </c>
      <c r="H102" s="78" t="s">
        <v>60</v>
      </c>
      <c r="I102" s="186" t="s">
        <v>24</v>
      </c>
      <c r="J102" s="186"/>
      <c r="K102" s="186"/>
      <c r="L102" s="10"/>
      <c r="M102" s="19"/>
    </row>
    <row r="103" spans="2:13" ht="16.5" hidden="1" customHeight="1" outlineLevel="3" x14ac:dyDescent="0.25">
      <c r="B103" s="10"/>
      <c r="C103" s="153" t="s">
        <v>108</v>
      </c>
      <c r="D103" s="90"/>
      <c r="E103" s="90"/>
      <c r="F103" s="78"/>
      <c r="G103" s="101"/>
      <c r="H103" s="78"/>
      <c r="I103" s="186"/>
      <c r="J103" s="186"/>
      <c r="K103" s="186"/>
      <c r="L103" s="10"/>
      <c r="M103" s="19"/>
    </row>
    <row r="104" spans="2:13" ht="18" hidden="1" customHeight="1" outlineLevel="2" collapsed="1" x14ac:dyDescent="0.25">
      <c r="B104" s="10"/>
      <c r="C104" s="1" t="s">
        <v>109</v>
      </c>
      <c r="D104" s="101" t="s">
        <v>60</v>
      </c>
      <c r="E104" s="101"/>
      <c r="F104" s="78" t="s">
        <v>60</v>
      </c>
      <c r="G104" s="101" t="s">
        <v>60</v>
      </c>
      <c r="H104" s="78" t="s">
        <v>60</v>
      </c>
      <c r="I104" s="186" t="s">
        <v>24</v>
      </c>
      <c r="J104" s="186"/>
      <c r="K104" s="186"/>
      <c r="L104" s="10"/>
      <c r="M104" s="19"/>
    </row>
    <row r="105" spans="2:13" ht="16.5" hidden="1" customHeight="1" outlineLevel="3" x14ac:dyDescent="0.25">
      <c r="B105" s="10"/>
      <c r="C105" s="153" t="s">
        <v>110</v>
      </c>
      <c r="D105" s="89"/>
      <c r="E105" s="89"/>
      <c r="F105" s="81"/>
      <c r="G105" s="89"/>
      <c r="H105" s="81"/>
      <c r="I105" s="186"/>
      <c r="J105" s="186"/>
      <c r="K105" s="186"/>
      <c r="L105" s="10"/>
      <c r="M105" s="19"/>
    </row>
    <row r="106" spans="2:13" ht="18" hidden="1" customHeight="1" outlineLevel="2" collapsed="1" x14ac:dyDescent="0.25">
      <c r="B106" s="10"/>
      <c r="C106" s="1" t="s">
        <v>111</v>
      </c>
      <c r="D106" s="101" t="s">
        <v>60</v>
      </c>
      <c r="E106" s="101"/>
      <c r="F106" s="78" t="s">
        <v>60</v>
      </c>
      <c r="G106" s="101" t="s">
        <v>60</v>
      </c>
      <c r="H106" s="78" t="s">
        <v>60</v>
      </c>
      <c r="I106" s="186" t="s">
        <v>24</v>
      </c>
      <c r="J106" s="186"/>
      <c r="K106" s="186"/>
      <c r="L106" s="10"/>
      <c r="M106" s="19"/>
    </row>
    <row r="107" spans="2:13" ht="33.75" hidden="1" outlineLevel="3" x14ac:dyDescent="0.25">
      <c r="B107" s="10"/>
      <c r="C107" s="153" t="s">
        <v>112</v>
      </c>
      <c r="D107" s="89"/>
      <c r="E107" s="89"/>
      <c r="F107" s="81"/>
      <c r="G107" s="89"/>
      <c r="H107" s="81"/>
      <c r="I107" s="186"/>
      <c r="J107" s="186"/>
      <c r="K107" s="186"/>
      <c r="L107" s="10"/>
      <c r="M107" s="19"/>
    </row>
    <row r="108" spans="2:13" ht="18" hidden="1" customHeight="1" outlineLevel="2" collapsed="1" x14ac:dyDescent="0.25">
      <c r="B108" s="10"/>
      <c r="C108" s="1" t="s">
        <v>113</v>
      </c>
      <c r="D108" s="101" t="s">
        <v>60</v>
      </c>
      <c r="E108" s="101"/>
      <c r="F108" s="78" t="s">
        <v>60</v>
      </c>
      <c r="G108" s="101" t="s">
        <v>60</v>
      </c>
      <c r="H108" s="78" t="s">
        <v>60</v>
      </c>
      <c r="I108" s="186" t="s">
        <v>24</v>
      </c>
      <c r="J108" s="186"/>
      <c r="K108" s="186"/>
      <c r="L108" s="10"/>
      <c r="M108" s="19"/>
    </row>
    <row r="109" spans="2:13" ht="23.25" hidden="1" customHeight="1" outlineLevel="3" x14ac:dyDescent="0.25">
      <c r="B109" s="10"/>
      <c r="C109" s="153" t="s">
        <v>114</v>
      </c>
      <c r="D109" s="89"/>
      <c r="E109" s="89"/>
      <c r="F109" s="81"/>
      <c r="G109" s="89"/>
      <c r="H109" s="81"/>
      <c r="I109" s="186"/>
      <c r="J109" s="186"/>
      <c r="K109" s="186"/>
      <c r="L109" s="10"/>
      <c r="M109" s="19"/>
    </row>
    <row r="110" spans="2:13" ht="18" hidden="1" customHeight="1" outlineLevel="2" collapsed="1" x14ac:dyDescent="0.25">
      <c r="B110" s="10"/>
      <c r="C110" s="1" t="s">
        <v>115</v>
      </c>
      <c r="D110" s="101" t="s">
        <v>60</v>
      </c>
      <c r="E110" s="101"/>
      <c r="F110" s="78" t="s">
        <v>60</v>
      </c>
      <c r="G110" s="101" t="s">
        <v>60</v>
      </c>
      <c r="H110" s="78" t="s">
        <v>60</v>
      </c>
      <c r="I110" s="186" t="s">
        <v>24</v>
      </c>
      <c r="J110" s="186"/>
      <c r="K110" s="186"/>
      <c r="L110" s="10"/>
      <c r="M110" s="19"/>
    </row>
    <row r="111" spans="2:13" ht="16.5" hidden="1" customHeight="1" outlineLevel="3" x14ac:dyDescent="0.25">
      <c r="B111" s="10"/>
      <c r="C111" s="153" t="s">
        <v>116</v>
      </c>
      <c r="D111" s="90"/>
      <c r="E111" s="90"/>
      <c r="F111" s="78"/>
      <c r="G111" s="101"/>
      <c r="H111" s="78"/>
      <c r="I111" s="186"/>
      <c r="J111" s="186"/>
      <c r="K111" s="186"/>
      <c r="L111" s="10"/>
      <c r="M111" s="19"/>
    </row>
    <row r="112" spans="2:13" ht="18" hidden="1" customHeight="1" outlineLevel="2" collapsed="1" x14ac:dyDescent="0.25">
      <c r="B112" s="10"/>
      <c r="C112" s="1" t="s">
        <v>117</v>
      </c>
      <c r="D112" s="101" t="s">
        <v>60</v>
      </c>
      <c r="E112" s="101"/>
      <c r="F112" s="78" t="s">
        <v>60</v>
      </c>
      <c r="G112" s="101" t="s">
        <v>60</v>
      </c>
      <c r="H112" s="78" t="s">
        <v>60</v>
      </c>
      <c r="I112" s="186" t="s">
        <v>24</v>
      </c>
      <c r="J112" s="186"/>
      <c r="K112" s="186"/>
      <c r="L112" s="10"/>
      <c r="M112" s="19"/>
    </row>
    <row r="113" spans="2:15" ht="23.25" hidden="1" outlineLevel="3" x14ac:dyDescent="0.25">
      <c r="B113" s="10"/>
      <c r="C113" s="153" t="s">
        <v>118</v>
      </c>
      <c r="D113" s="89"/>
      <c r="E113" s="89"/>
      <c r="F113" s="81"/>
      <c r="G113" s="89"/>
      <c r="H113" s="81"/>
      <c r="I113" s="186"/>
      <c r="J113" s="186"/>
      <c r="K113" s="186"/>
      <c r="L113" s="10"/>
      <c r="M113" s="19"/>
    </row>
    <row r="114" spans="2:15" ht="18" hidden="1" customHeight="1" outlineLevel="2" collapsed="1" x14ac:dyDescent="0.25">
      <c r="B114" s="10"/>
      <c r="C114" s="1" t="s">
        <v>119</v>
      </c>
      <c r="D114" s="101" t="s">
        <v>60</v>
      </c>
      <c r="E114" s="101"/>
      <c r="F114" s="78" t="s">
        <v>60</v>
      </c>
      <c r="G114" s="101" t="s">
        <v>60</v>
      </c>
      <c r="H114" s="78" t="s">
        <v>60</v>
      </c>
      <c r="I114" s="186" t="s">
        <v>24</v>
      </c>
      <c r="J114" s="186"/>
      <c r="K114" s="186"/>
      <c r="L114" s="10"/>
      <c r="M114" s="19"/>
    </row>
    <row r="115" spans="2:15" ht="16.5" hidden="1" customHeight="1" outlineLevel="3" x14ac:dyDescent="0.25">
      <c r="B115" s="10"/>
      <c r="C115" s="153" t="s">
        <v>120</v>
      </c>
      <c r="D115" s="90"/>
      <c r="E115" s="90"/>
      <c r="F115" s="78"/>
      <c r="G115" s="101"/>
      <c r="H115" s="78"/>
      <c r="I115" s="186"/>
      <c r="J115" s="186"/>
      <c r="K115" s="186"/>
      <c r="L115" s="10"/>
      <c r="M115" s="19"/>
      <c r="O115" s="30"/>
    </row>
    <row r="116" spans="2:15" ht="18" hidden="1" customHeight="1" outlineLevel="2" collapsed="1" x14ac:dyDescent="0.25">
      <c r="B116" s="10"/>
      <c r="C116" s="1" t="s">
        <v>121</v>
      </c>
      <c r="D116" s="101" t="s">
        <v>60</v>
      </c>
      <c r="E116" s="101"/>
      <c r="F116" s="78" t="s">
        <v>60</v>
      </c>
      <c r="G116" s="101" t="s">
        <v>60</v>
      </c>
      <c r="H116" s="78" t="s">
        <v>60</v>
      </c>
      <c r="I116" s="186" t="s">
        <v>24</v>
      </c>
      <c r="J116" s="186"/>
      <c r="K116" s="186"/>
      <c r="L116" s="10"/>
      <c r="M116" s="19"/>
    </row>
    <row r="117" spans="2:15" ht="16.5" hidden="1" customHeight="1" outlineLevel="3" x14ac:dyDescent="0.25">
      <c r="B117" s="10"/>
      <c r="C117" s="153" t="s">
        <v>122</v>
      </c>
      <c r="D117" s="90"/>
      <c r="E117" s="90"/>
      <c r="F117" s="78"/>
      <c r="G117" s="101"/>
      <c r="H117" s="78"/>
      <c r="I117" s="186"/>
      <c r="J117" s="186"/>
      <c r="K117" s="186"/>
      <c r="L117" s="10"/>
      <c r="M117" s="19"/>
    </row>
    <row r="118" spans="2:15" ht="18" hidden="1" customHeight="1" outlineLevel="2" collapsed="1" x14ac:dyDescent="0.25">
      <c r="B118" s="10"/>
      <c r="C118" s="1" t="s">
        <v>123</v>
      </c>
      <c r="D118" s="101" t="s">
        <v>60</v>
      </c>
      <c r="E118" s="101"/>
      <c r="F118" s="78" t="s">
        <v>60</v>
      </c>
      <c r="G118" s="101" t="s">
        <v>60</v>
      </c>
      <c r="H118" s="78" t="s">
        <v>60</v>
      </c>
      <c r="I118" s="186" t="s">
        <v>24</v>
      </c>
      <c r="J118" s="186"/>
      <c r="K118" s="186"/>
      <c r="L118" s="10"/>
      <c r="M118" s="19"/>
    </row>
    <row r="119" spans="2:15" ht="23.25" hidden="1" outlineLevel="3" x14ac:dyDescent="0.25">
      <c r="B119" s="10"/>
      <c r="C119" s="169" t="s">
        <v>519</v>
      </c>
      <c r="D119" s="101"/>
      <c r="E119" s="101"/>
      <c r="F119" s="78"/>
      <c r="G119" s="101"/>
      <c r="H119" s="78"/>
      <c r="I119" s="186"/>
      <c r="J119" s="186"/>
      <c r="K119" s="186"/>
      <c r="L119" s="10"/>
      <c r="M119" s="19"/>
    </row>
    <row r="120" spans="2:15" ht="18" hidden="1" customHeight="1" outlineLevel="2" x14ac:dyDescent="0.25">
      <c r="B120" s="10"/>
      <c r="C120" s="1" t="s">
        <v>124</v>
      </c>
      <c r="D120" s="101" t="s">
        <v>60</v>
      </c>
      <c r="E120" s="101"/>
      <c r="F120" s="78" t="s">
        <v>60</v>
      </c>
      <c r="G120" s="101" t="s">
        <v>60</v>
      </c>
      <c r="H120" s="78" t="s">
        <v>60</v>
      </c>
      <c r="I120" s="186" t="s">
        <v>24</v>
      </c>
      <c r="J120" s="186"/>
      <c r="K120" s="186"/>
      <c r="L120" s="10"/>
      <c r="M120" s="19"/>
    </row>
    <row r="121" spans="2:15" ht="23.25" hidden="1" outlineLevel="3" x14ac:dyDescent="0.25">
      <c r="B121" s="10"/>
      <c r="C121" s="153" t="s">
        <v>125</v>
      </c>
      <c r="D121" s="89"/>
      <c r="E121" s="89"/>
      <c r="F121" s="81"/>
      <c r="G121" s="89"/>
      <c r="H121" s="81"/>
      <c r="I121" s="186"/>
      <c r="J121" s="186"/>
      <c r="K121" s="186"/>
      <c r="L121" s="10"/>
      <c r="M121" s="19"/>
    </row>
    <row r="122" spans="2:15" s="32" customFormat="1" ht="23.25" hidden="1" outlineLevel="1" x14ac:dyDescent="0.25">
      <c r="B122" s="31"/>
      <c r="C122" s="44" t="s">
        <v>126</v>
      </c>
      <c r="D122" s="103" t="s">
        <v>60</v>
      </c>
      <c r="E122" s="103"/>
      <c r="F122" s="80" t="s">
        <v>60</v>
      </c>
      <c r="G122" s="103" t="s">
        <v>60</v>
      </c>
      <c r="H122" s="80" t="s">
        <v>60</v>
      </c>
      <c r="I122" s="188" t="s">
        <v>24</v>
      </c>
      <c r="J122" s="188"/>
      <c r="K122" s="188"/>
      <c r="L122" s="31"/>
      <c r="M122" s="19"/>
    </row>
    <row r="123" spans="2:15" ht="18" hidden="1" customHeight="1" outlineLevel="2" collapsed="1" x14ac:dyDescent="0.25">
      <c r="B123" s="10"/>
      <c r="C123" s="1" t="s">
        <v>127</v>
      </c>
      <c r="D123" s="101" t="s">
        <v>60</v>
      </c>
      <c r="E123" s="101"/>
      <c r="F123" s="78" t="s">
        <v>60</v>
      </c>
      <c r="G123" s="101" t="s">
        <v>60</v>
      </c>
      <c r="H123" s="78" t="s">
        <v>60</v>
      </c>
      <c r="I123" s="186" t="s">
        <v>24</v>
      </c>
      <c r="J123" s="186"/>
      <c r="K123" s="186"/>
      <c r="L123" s="10"/>
      <c r="M123" s="19"/>
    </row>
    <row r="124" spans="2:15" ht="33.75" hidden="1" outlineLevel="3" x14ac:dyDescent="0.25">
      <c r="B124" s="10"/>
      <c r="C124" s="153" t="s">
        <v>128</v>
      </c>
      <c r="D124" s="87"/>
      <c r="E124" s="87"/>
      <c r="F124" s="77"/>
      <c r="G124" s="86"/>
      <c r="H124" s="77"/>
      <c r="I124" s="186"/>
      <c r="J124" s="186"/>
      <c r="K124" s="186"/>
      <c r="L124" s="10"/>
      <c r="M124" s="19"/>
    </row>
    <row r="125" spans="2:15" ht="18" hidden="1" customHeight="1" outlineLevel="2" collapsed="1" x14ac:dyDescent="0.25">
      <c r="B125" s="10"/>
      <c r="C125" s="1" t="s">
        <v>129</v>
      </c>
      <c r="D125" s="101" t="s">
        <v>60</v>
      </c>
      <c r="E125" s="101"/>
      <c r="F125" s="78" t="s">
        <v>60</v>
      </c>
      <c r="G125" s="101" t="s">
        <v>60</v>
      </c>
      <c r="H125" s="78" t="s">
        <v>60</v>
      </c>
      <c r="I125" s="186" t="s">
        <v>24</v>
      </c>
      <c r="J125" s="186"/>
      <c r="K125" s="186"/>
      <c r="L125" s="10"/>
      <c r="M125" s="19"/>
    </row>
    <row r="126" spans="2:15" ht="27.75" hidden="1" customHeight="1" outlineLevel="3" x14ac:dyDescent="0.25">
      <c r="B126" s="10"/>
      <c r="C126" s="153" t="s">
        <v>130</v>
      </c>
      <c r="D126" s="87"/>
      <c r="E126" s="87"/>
      <c r="F126" s="77"/>
      <c r="G126" s="86"/>
      <c r="H126" s="77"/>
      <c r="I126" s="186"/>
      <c r="J126" s="186"/>
      <c r="K126" s="186"/>
      <c r="L126" s="10"/>
      <c r="M126" s="19"/>
    </row>
    <row r="127" spans="2:15" ht="18" hidden="1" customHeight="1" outlineLevel="2" collapsed="1" x14ac:dyDescent="0.25">
      <c r="B127" s="10"/>
      <c r="C127" s="1" t="s">
        <v>131</v>
      </c>
      <c r="D127" s="101" t="s">
        <v>60</v>
      </c>
      <c r="E127" s="101"/>
      <c r="F127" s="78" t="s">
        <v>60</v>
      </c>
      <c r="G127" s="101" t="s">
        <v>60</v>
      </c>
      <c r="H127" s="78" t="s">
        <v>60</v>
      </c>
      <c r="I127" s="186" t="s">
        <v>24</v>
      </c>
      <c r="J127" s="186"/>
      <c r="K127" s="186"/>
      <c r="L127" s="10"/>
      <c r="M127" s="19"/>
    </row>
    <row r="128" spans="2:15" ht="23.25" hidden="1" outlineLevel="3" x14ac:dyDescent="0.25">
      <c r="B128" s="10"/>
      <c r="C128" s="153" t="s">
        <v>132</v>
      </c>
      <c r="D128" s="87"/>
      <c r="E128" s="87"/>
      <c r="F128" s="77"/>
      <c r="G128" s="86"/>
      <c r="H128" s="77"/>
      <c r="I128" s="186"/>
      <c r="J128" s="186"/>
      <c r="K128" s="186"/>
      <c r="L128" s="10"/>
      <c r="M128" s="19"/>
    </row>
    <row r="129" spans="2:13" ht="18" hidden="1" customHeight="1" outlineLevel="2" collapsed="1" x14ac:dyDescent="0.25">
      <c r="B129" s="10"/>
      <c r="C129" s="1" t="s">
        <v>133</v>
      </c>
      <c r="D129" s="101" t="s">
        <v>60</v>
      </c>
      <c r="E129" s="101"/>
      <c r="F129" s="78" t="s">
        <v>60</v>
      </c>
      <c r="G129" s="101" t="s">
        <v>60</v>
      </c>
      <c r="H129" s="78" t="s">
        <v>60</v>
      </c>
      <c r="I129" s="186" t="s">
        <v>24</v>
      </c>
      <c r="J129" s="186"/>
      <c r="K129" s="186"/>
      <c r="L129" s="10"/>
      <c r="M129" s="19"/>
    </row>
    <row r="130" spans="2:13" ht="23.25" hidden="1" outlineLevel="3" x14ac:dyDescent="0.25">
      <c r="B130" s="10"/>
      <c r="C130" s="153" t="s">
        <v>134</v>
      </c>
      <c r="D130" s="87"/>
      <c r="E130" s="87"/>
      <c r="F130" s="77"/>
      <c r="G130" s="86"/>
      <c r="H130" s="77"/>
      <c r="I130" s="186"/>
      <c r="J130" s="186"/>
      <c r="K130" s="186"/>
      <c r="L130" s="10"/>
      <c r="M130" s="19"/>
    </row>
    <row r="131" spans="2:13" ht="18" hidden="1" customHeight="1" outlineLevel="2" x14ac:dyDescent="0.25">
      <c r="B131" s="10"/>
      <c r="C131" s="1" t="s">
        <v>135</v>
      </c>
      <c r="D131" s="101" t="s">
        <v>60</v>
      </c>
      <c r="E131" s="101"/>
      <c r="F131" s="78" t="s">
        <v>60</v>
      </c>
      <c r="G131" s="101" t="s">
        <v>60</v>
      </c>
      <c r="H131" s="78" t="s">
        <v>60</v>
      </c>
      <c r="I131" s="186" t="s">
        <v>24</v>
      </c>
      <c r="J131" s="186"/>
      <c r="K131" s="186"/>
      <c r="L131" s="10"/>
      <c r="M131" s="19"/>
    </row>
    <row r="132" spans="2:13" ht="33.75" hidden="1" outlineLevel="3" x14ac:dyDescent="0.25">
      <c r="B132" s="10"/>
      <c r="C132" s="153" t="s">
        <v>136</v>
      </c>
      <c r="D132" s="87"/>
      <c r="E132" s="87"/>
      <c r="F132" s="77"/>
      <c r="G132" s="86"/>
      <c r="H132" s="77"/>
      <c r="I132" s="186"/>
      <c r="J132" s="186"/>
      <c r="K132" s="186"/>
      <c r="L132" s="10"/>
      <c r="M132" s="19"/>
    </row>
    <row r="133" spans="2:13" s="32" customFormat="1" ht="23.25" hidden="1" outlineLevel="1" x14ac:dyDescent="0.25">
      <c r="B133" s="31"/>
      <c r="C133" s="44" t="s">
        <v>137</v>
      </c>
      <c r="D133" s="103" t="s">
        <v>85</v>
      </c>
      <c r="E133" s="103"/>
      <c r="F133" s="80" t="s">
        <v>24</v>
      </c>
      <c r="G133" s="103" t="s">
        <v>85</v>
      </c>
      <c r="H133" s="80" t="s">
        <v>24</v>
      </c>
      <c r="I133" s="188" t="s">
        <v>85</v>
      </c>
      <c r="J133" s="188"/>
      <c r="K133" s="188"/>
      <c r="L133" s="31"/>
      <c r="M133" s="19"/>
    </row>
    <row r="134" spans="2:13" ht="18" hidden="1" customHeight="1" outlineLevel="2" collapsed="1" x14ac:dyDescent="0.25">
      <c r="B134" s="10"/>
      <c r="C134" s="1" t="s">
        <v>138</v>
      </c>
      <c r="D134" s="101" t="s">
        <v>24</v>
      </c>
      <c r="E134" s="101"/>
      <c r="F134" s="78" t="s">
        <v>24</v>
      </c>
      <c r="G134" s="101" t="s">
        <v>24</v>
      </c>
      <c r="H134" s="78" t="s">
        <v>24</v>
      </c>
      <c r="I134" s="186" t="s">
        <v>24</v>
      </c>
      <c r="J134" s="186"/>
      <c r="K134" s="186"/>
      <c r="L134" s="10"/>
      <c r="M134" s="19"/>
    </row>
    <row r="135" spans="2:13" ht="16.5" hidden="1" customHeight="1" outlineLevel="3" x14ac:dyDescent="0.25">
      <c r="B135" s="10"/>
      <c r="C135" s="153" t="s">
        <v>139</v>
      </c>
      <c r="D135" s="90"/>
      <c r="E135" s="90"/>
      <c r="F135" s="78"/>
      <c r="G135" s="101"/>
      <c r="H135" s="78"/>
      <c r="I135" s="186"/>
      <c r="J135" s="186"/>
      <c r="K135" s="186"/>
      <c r="L135" s="10"/>
      <c r="M135" s="19"/>
    </row>
    <row r="136" spans="2:13" ht="18" hidden="1" customHeight="1" outlineLevel="2" collapsed="1" x14ac:dyDescent="0.25">
      <c r="B136" s="10"/>
      <c r="C136" s="1" t="s">
        <v>140</v>
      </c>
      <c r="D136" s="101" t="s">
        <v>24</v>
      </c>
      <c r="E136" s="101"/>
      <c r="F136" s="78" t="s">
        <v>24</v>
      </c>
      <c r="G136" s="101" t="s">
        <v>24</v>
      </c>
      <c r="H136" s="78" t="s">
        <v>24</v>
      </c>
      <c r="I136" s="186" t="s">
        <v>24</v>
      </c>
      <c r="J136" s="186"/>
      <c r="K136" s="186"/>
      <c r="L136" s="10"/>
      <c r="M136" s="19"/>
    </row>
    <row r="137" spans="2:13" ht="16.5" hidden="1" customHeight="1" outlineLevel="3" x14ac:dyDescent="0.25">
      <c r="B137" s="10"/>
      <c r="C137" s="153" t="s">
        <v>141</v>
      </c>
      <c r="D137" s="90"/>
      <c r="E137" s="90"/>
      <c r="F137" s="78"/>
      <c r="G137" s="101"/>
      <c r="H137" s="78"/>
      <c r="I137" s="186"/>
      <c r="J137" s="186"/>
      <c r="K137" s="186"/>
      <c r="L137" s="10"/>
      <c r="M137" s="19"/>
    </row>
    <row r="138" spans="2:13" ht="18" hidden="1" customHeight="1" outlineLevel="2" collapsed="1" x14ac:dyDescent="0.25">
      <c r="B138" s="10"/>
      <c r="C138" s="1" t="s">
        <v>142</v>
      </c>
      <c r="D138" s="101" t="s">
        <v>60</v>
      </c>
      <c r="E138" s="101"/>
      <c r="F138" s="78" t="s">
        <v>24</v>
      </c>
      <c r="G138" s="101" t="s">
        <v>60</v>
      </c>
      <c r="H138" s="78" t="s">
        <v>24</v>
      </c>
      <c r="I138" s="186" t="s">
        <v>24</v>
      </c>
      <c r="J138" s="186"/>
      <c r="K138" s="186"/>
      <c r="L138" s="10"/>
      <c r="M138" s="19"/>
    </row>
    <row r="139" spans="2:13" ht="15" hidden="1" customHeight="1" outlineLevel="3" x14ac:dyDescent="0.25">
      <c r="B139" s="10"/>
      <c r="C139" s="153" t="s">
        <v>143</v>
      </c>
      <c r="D139" s="101"/>
      <c r="E139" s="101"/>
      <c r="F139" s="78"/>
      <c r="G139" s="101"/>
      <c r="H139" s="78"/>
      <c r="I139" s="186"/>
      <c r="J139" s="186"/>
      <c r="K139" s="186"/>
      <c r="L139" s="10"/>
      <c r="M139" s="19"/>
    </row>
    <row r="140" spans="2:13" ht="18" hidden="1" customHeight="1" outlineLevel="2" collapsed="1" x14ac:dyDescent="0.25">
      <c r="B140" s="10"/>
      <c r="C140" s="1" t="s">
        <v>144</v>
      </c>
      <c r="D140" s="101" t="s">
        <v>24</v>
      </c>
      <c r="E140" s="101"/>
      <c r="F140" s="78" t="s">
        <v>24</v>
      </c>
      <c r="G140" s="101" t="s">
        <v>24</v>
      </c>
      <c r="H140" s="78" t="s">
        <v>24</v>
      </c>
      <c r="I140" s="186" t="s">
        <v>24</v>
      </c>
      <c r="J140" s="186"/>
      <c r="K140" s="186"/>
      <c r="L140" s="10"/>
      <c r="M140" s="19"/>
    </row>
    <row r="141" spans="2:13" ht="23.25" hidden="1" customHeight="1" outlineLevel="3" x14ac:dyDescent="0.25">
      <c r="B141" s="10"/>
      <c r="C141" s="153" t="s">
        <v>145</v>
      </c>
      <c r="D141" s="101"/>
      <c r="E141" s="101"/>
      <c r="F141" s="78"/>
      <c r="G141" s="101"/>
      <c r="H141" s="78"/>
      <c r="I141" s="186"/>
      <c r="J141" s="186"/>
      <c r="K141" s="186"/>
      <c r="L141" s="10"/>
      <c r="M141" s="19"/>
    </row>
    <row r="142" spans="2:13" ht="18" hidden="1" customHeight="1" outlineLevel="2" collapsed="1" x14ac:dyDescent="0.25">
      <c r="B142" s="10"/>
      <c r="C142" s="1" t="s">
        <v>146</v>
      </c>
      <c r="D142" s="101" t="s">
        <v>60</v>
      </c>
      <c r="E142" s="101"/>
      <c r="F142" s="78" t="s">
        <v>24</v>
      </c>
      <c r="G142" s="101" t="s">
        <v>60</v>
      </c>
      <c r="H142" s="78" t="s">
        <v>24</v>
      </c>
      <c r="I142" s="186" t="s">
        <v>24</v>
      </c>
      <c r="J142" s="186"/>
      <c r="K142" s="186"/>
      <c r="L142" s="10"/>
      <c r="M142" s="19"/>
    </row>
    <row r="143" spans="2:13" ht="15" hidden="1" customHeight="1" outlineLevel="4" x14ac:dyDescent="0.25">
      <c r="B143" s="10"/>
      <c r="C143" s="153" t="s">
        <v>147</v>
      </c>
      <c r="D143" s="101"/>
      <c r="E143" s="101"/>
      <c r="F143" s="78"/>
      <c r="G143" s="101"/>
      <c r="H143" s="78"/>
      <c r="I143" s="186"/>
      <c r="J143" s="186"/>
      <c r="K143" s="186"/>
      <c r="L143" s="10"/>
      <c r="M143" s="19"/>
    </row>
    <row r="144" spans="2:13" ht="18" hidden="1" customHeight="1" outlineLevel="2" x14ac:dyDescent="0.25">
      <c r="B144" s="10"/>
      <c r="C144" s="1" t="s">
        <v>506</v>
      </c>
      <c r="D144" s="37" t="s">
        <v>52</v>
      </c>
      <c r="E144" s="156"/>
      <c r="F144" s="78" t="s">
        <v>52</v>
      </c>
      <c r="G144" s="168" t="s">
        <v>52</v>
      </c>
      <c r="H144" s="78" t="s">
        <v>52</v>
      </c>
      <c r="I144" s="186" t="s">
        <v>52</v>
      </c>
      <c r="J144" s="186"/>
      <c r="K144" s="186"/>
      <c r="L144" s="10"/>
      <c r="M144" s="159"/>
    </row>
    <row r="145" spans="2:13" ht="23.25" hidden="1" outlineLevel="4" x14ac:dyDescent="0.25">
      <c r="B145" s="10"/>
      <c r="C145" s="169" t="s">
        <v>507</v>
      </c>
      <c r="D145" s="156"/>
      <c r="E145" s="156"/>
      <c r="F145" s="78"/>
      <c r="G145" s="156"/>
      <c r="H145" s="78"/>
      <c r="I145" s="186"/>
      <c r="J145" s="186"/>
      <c r="K145" s="186"/>
      <c r="L145" s="10"/>
      <c r="M145" s="159"/>
    </row>
    <row r="146" spans="2:13" s="32" customFormat="1" ht="23.25" hidden="1" outlineLevel="1" x14ac:dyDescent="0.25">
      <c r="B146" s="31"/>
      <c r="C146" s="44" t="s">
        <v>148</v>
      </c>
      <c r="D146" s="103" t="s">
        <v>60</v>
      </c>
      <c r="E146" s="103"/>
      <c r="F146" s="80" t="s">
        <v>24</v>
      </c>
      <c r="G146" s="103" t="s">
        <v>60</v>
      </c>
      <c r="H146" s="80" t="s">
        <v>24</v>
      </c>
      <c r="I146" s="188" t="s">
        <v>24</v>
      </c>
      <c r="J146" s="188"/>
      <c r="K146" s="188"/>
      <c r="L146" s="31"/>
      <c r="M146" s="19"/>
    </row>
    <row r="147" spans="2:13" ht="18" hidden="1" customHeight="1" outlineLevel="2" collapsed="1" x14ac:dyDescent="0.25">
      <c r="B147" s="10"/>
      <c r="C147" s="1" t="s">
        <v>149</v>
      </c>
      <c r="D147" s="101" t="s">
        <v>60</v>
      </c>
      <c r="E147" s="101"/>
      <c r="F147" s="78" t="s">
        <v>24</v>
      </c>
      <c r="G147" s="101" t="s">
        <v>60</v>
      </c>
      <c r="H147" s="78" t="s">
        <v>24</v>
      </c>
      <c r="I147" s="186" t="s">
        <v>24</v>
      </c>
      <c r="J147" s="186"/>
      <c r="K147" s="186"/>
      <c r="L147" s="10"/>
      <c r="M147" s="19"/>
    </row>
    <row r="148" spans="2:13" ht="20.45" hidden="1" customHeight="1" outlineLevel="3" x14ac:dyDescent="0.25">
      <c r="B148" s="10"/>
      <c r="C148" s="153" t="s">
        <v>150</v>
      </c>
      <c r="D148" s="101"/>
      <c r="E148" s="101"/>
      <c r="F148" s="78"/>
      <c r="G148" s="101"/>
      <c r="H148" s="78"/>
      <c r="I148" s="186"/>
      <c r="J148" s="186"/>
      <c r="K148" s="186"/>
      <c r="L148" s="10"/>
      <c r="M148" s="19"/>
    </row>
    <row r="149" spans="2:13" ht="18" hidden="1" customHeight="1" outlineLevel="2" collapsed="1" x14ac:dyDescent="0.25">
      <c r="B149" s="10"/>
      <c r="C149" s="1" t="s">
        <v>151</v>
      </c>
      <c r="D149" s="101" t="s">
        <v>60</v>
      </c>
      <c r="E149" s="101"/>
      <c r="F149" s="78" t="s">
        <v>24</v>
      </c>
      <c r="G149" s="101" t="s">
        <v>60</v>
      </c>
      <c r="H149" s="78" t="s">
        <v>24</v>
      </c>
      <c r="I149" s="186" t="s">
        <v>24</v>
      </c>
      <c r="J149" s="186"/>
      <c r="K149" s="186"/>
      <c r="L149" s="10"/>
      <c r="M149" s="19"/>
    </row>
    <row r="150" spans="2:13" ht="15" hidden="1" customHeight="1" outlineLevel="3" x14ac:dyDescent="0.25">
      <c r="B150" s="10"/>
      <c r="C150" s="153" t="s">
        <v>152</v>
      </c>
      <c r="D150" s="101"/>
      <c r="E150" s="101"/>
      <c r="F150" s="78"/>
      <c r="G150" s="101"/>
      <c r="H150" s="78"/>
      <c r="I150" s="186"/>
      <c r="J150" s="186"/>
      <c r="K150" s="186"/>
      <c r="L150" s="10"/>
      <c r="M150" s="19"/>
    </row>
    <row r="151" spans="2:13" ht="18" hidden="1" customHeight="1" outlineLevel="2" collapsed="1" x14ac:dyDescent="0.25">
      <c r="B151" s="10"/>
      <c r="C151" s="1" t="s">
        <v>153</v>
      </c>
      <c r="D151" s="101" t="s">
        <v>60</v>
      </c>
      <c r="E151" s="101"/>
      <c r="F151" s="78" t="s">
        <v>24</v>
      </c>
      <c r="G151" s="101" t="s">
        <v>60</v>
      </c>
      <c r="H151" s="78" t="s">
        <v>24</v>
      </c>
      <c r="I151" s="186" t="s">
        <v>24</v>
      </c>
      <c r="J151" s="186"/>
      <c r="K151" s="186"/>
      <c r="L151" s="10"/>
      <c r="M151" s="19"/>
    </row>
    <row r="152" spans="2:13" ht="23.25" hidden="1" outlineLevel="3" x14ac:dyDescent="0.25">
      <c r="B152" s="10"/>
      <c r="C152" s="153" t="s">
        <v>154</v>
      </c>
      <c r="D152" s="101"/>
      <c r="E152" s="101"/>
      <c r="F152" s="78"/>
      <c r="G152" s="101"/>
      <c r="H152" s="78"/>
      <c r="I152" s="186"/>
      <c r="J152" s="186"/>
      <c r="K152" s="186"/>
      <c r="L152" s="10"/>
      <c r="M152" s="19"/>
    </row>
    <row r="153" spans="2:13" ht="18" hidden="1" customHeight="1" outlineLevel="2" x14ac:dyDescent="0.25">
      <c r="B153" s="10"/>
      <c r="C153" s="1" t="s">
        <v>29</v>
      </c>
      <c r="D153" s="101" t="s">
        <v>60</v>
      </c>
      <c r="E153" s="101"/>
      <c r="F153" s="78" t="s">
        <v>24</v>
      </c>
      <c r="G153" s="101" t="s">
        <v>60</v>
      </c>
      <c r="H153" s="78" t="s">
        <v>24</v>
      </c>
      <c r="I153" s="186" t="s">
        <v>24</v>
      </c>
      <c r="J153" s="186"/>
      <c r="K153" s="186"/>
      <c r="L153" s="10"/>
      <c r="M153" s="19"/>
    </row>
    <row r="154" spans="2:13" ht="23.25" hidden="1" outlineLevel="3" x14ac:dyDescent="0.25">
      <c r="B154" s="10"/>
      <c r="C154" s="153" t="s">
        <v>155</v>
      </c>
      <c r="D154" s="101"/>
      <c r="E154" s="101"/>
      <c r="F154" s="78"/>
      <c r="G154" s="101"/>
      <c r="H154" s="78"/>
      <c r="I154" s="186"/>
      <c r="J154" s="186"/>
      <c r="K154" s="186"/>
      <c r="L154" s="10"/>
      <c r="M154" s="19"/>
    </row>
    <row r="155" spans="2:13" s="32" customFormat="1" ht="23.25" hidden="1" outlineLevel="1" x14ac:dyDescent="0.25">
      <c r="B155" s="31"/>
      <c r="C155" s="44" t="s">
        <v>59</v>
      </c>
      <c r="D155" s="103" t="s">
        <v>85</v>
      </c>
      <c r="E155" s="103"/>
      <c r="F155" s="80" t="s">
        <v>24</v>
      </c>
      <c r="G155" s="103" t="s">
        <v>60</v>
      </c>
      <c r="H155" s="80" t="s">
        <v>60</v>
      </c>
      <c r="I155" s="188" t="s">
        <v>60</v>
      </c>
      <c r="J155" s="188"/>
      <c r="K155" s="188"/>
      <c r="L155" s="31"/>
      <c r="M155" s="19"/>
    </row>
    <row r="156" spans="2:13" ht="18" hidden="1" customHeight="1" outlineLevel="2" collapsed="1" x14ac:dyDescent="0.25">
      <c r="B156" s="10"/>
      <c r="C156" s="1" t="s">
        <v>156</v>
      </c>
      <c r="D156" s="101" t="s">
        <v>24</v>
      </c>
      <c r="E156" s="101"/>
      <c r="F156" s="78" t="s">
        <v>24</v>
      </c>
      <c r="G156" s="101" t="s">
        <v>60</v>
      </c>
      <c r="H156" s="78" t="s">
        <v>60</v>
      </c>
      <c r="I156" s="186" t="s">
        <v>60</v>
      </c>
      <c r="J156" s="186"/>
      <c r="K156" s="186"/>
      <c r="L156" s="10"/>
      <c r="M156" s="19"/>
    </row>
    <row r="157" spans="2:13" ht="19.5" hidden="1" customHeight="1" outlineLevel="3" x14ac:dyDescent="0.25">
      <c r="B157" s="10"/>
      <c r="C157" s="153" t="s">
        <v>157</v>
      </c>
      <c r="D157" s="101"/>
      <c r="E157" s="101"/>
      <c r="F157" s="78"/>
      <c r="G157" s="90"/>
      <c r="H157" s="78"/>
      <c r="I157" s="189"/>
      <c r="J157" s="189"/>
      <c r="K157" s="189"/>
      <c r="L157" s="10"/>
      <c r="M157" s="19"/>
    </row>
    <row r="158" spans="2:13" ht="18" hidden="1" customHeight="1" outlineLevel="2" collapsed="1" x14ac:dyDescent="0.25">
      <c r="B158" s="10"/>
      <c r="C158" s="1" t="s">
        <v>158</v>
      </c>
      <c r="D158" s="101" t="s">
        <v>24</v>
      </c>
      <c r="E158" s="101"/>
      <c r="F158" s="78" t="s">
        <v>24</v>
      </c>
      <c r="G158" s="101" t="s">
        <v>60</v>
      </c>
      <c r="H158" s="78" t="s">
        <v>60</v>
      </c>
      <c r="I158" s="186" t="s">
        <v>60</v>
      </c>
      <c r="J158" s="186"/>
      <c r="K158" s="186"/>
      <c r="L158" s="10"/>
      <c r="M158" s="19"/>
    </row>
    <row r="159" spans="2:13" ht="23.25" hidden="1" outlineLevel="3" x14ac:dyDescent="0.25">
      <c r="B159" s="10"/>
      <c r="C159" s="153" t="s">
        <v>159</v>
      </c>
      <c r="D159" s="101"/>
      <c r="E159" s="101"/>
      <c r="F159" s="78"/>
      <c r="G159" s="90"/>
      <c r="H159" s="78"/>
      <c r="I159" s="189"/>
      <c r="J159" s="189"/>
      <c r="K159" s="189"/>
      <c r="L159" s="10"/>
      <c r="M159" s="19"/>
    </row>
    <row r="160" spans="2:13" ht="18" hidden="1" customHeight="1" outlineLevel="2" collapsed="1" x14ac:dyDescent="0.25">
      <c r="B160" s="10"/>
      <c r="C160" s="1" t="s">
        <v>160</v>
      </c>
      <c r="D160" s="101" t="s">
        <v>24</v>
      </c>
      <c r="E160" s="101"/>
      <c r="F160" s="78" t="s">
        <v>24</v>
      </c>
      <c r="G160" s="101" t="s">
        <v>60</v>
      </c>
      <c r="H160" s="78" t="s">
        <v>60</v>
      </c>
      <c r="I160" s="186" t="s">
        <v>60</v>
      </c>
      <c r="J160" s="186"/>
      <c r="K160" s="186"/>
      <c r="L160" s="10"/>
      <c r="M160" s="19"/>
    </row>
    <row r="161" spans="2:13" ht="18.95" hidden="1" customHeight="1" outlineLevel="3" x14ac:dyDescent="0.25">
      <c r="B161" s="10"/>
      <c r="C161" s="153" t="s">
        <v>161</v>
      </c>
      <c r="D161" s="90"/>
      <c r="E161" s="90"/>
      <c r="F161" s="78"/>
      <c r="G161" s="101"/>
      <c r="H161" s="78"/>
      <c r="I161" s="186"/>
      <c r="J161" s="186"/>
      <c r="K161" s="186"/>
      <c r="L161" s="10"/>
      <c r="M161" s="19"/>
    </row>
    <row r="162" spans="2:13" ht="18" hidden="1" customHeight="1" outlineLevel="2" collapsed="1" x14ac:dyDescent="0.25">
      <c r="B162" s="10"/>
      <c r="C162" s="1" t="s">
        <v>162</v>
      </c>
      <c r="D162" s="101" t="s">
        <v>60</v>
      </c>
      <c r="E162" s="101"/>
      <c r="F162" s="78" t="s">
        <v>24</v>
      </c>
      <c r="G162" s="101" t="s">
        <v>60</v>
      </c>
      <c r="H162" s="78" t="s">
        <v>60</v>
      </c>
      <c r="I162" s="186" t="s">
        <v>60</v>
      </c>
      <c r="J162" s="186"/>
      <c r="K162" s="186"/>
      <c r="L162" s="10"/>
      <c r="M162" s="19"/>
    </row>
    <row r="163" spans="2:13" ht="15" hidden="1" customHeight="1" outlineLevel="3" x14ac:dyDescent="0.25">
      <c r="B163" s="10"/>
      <c r="C163" s="153" t="s">
        <v>163</v>
      </c>
      <c r="D163" s="101"/>
      <c r="E163" s="101"/>
      <c r="F163" s="78"/>
      <c r="G163" s="90"/>
      <c r="H163" s="78"/>
      <c r="I163" s="189"/>
      <c r="J163" s="189"/>
      <c r="K163" s="189"/>
      <c r="L163" s="10"/>
      <c r="M163" s="19"/>
    </row>
    <row r="164" spans="2:13" ht="18" hidden="1" customHeight="1" outlineLevel="2" collapsed="1" x14ac:dyDescent="0.25">
      <c r="B164" s="10"/>
      <c r="C164" s="1" t="s">
        <v>164</v>
      </c>
      <c r="D164" s="101" t="s">
        <v>24</v>
      </c>
      <c r="E164" s="101"/>
      <c r="F164" s="78" t="s">
        <v>24</v>
      </c>
      <c r="G164" s="101" t="s">
        <v>60</v>
      </c>
      <c r="H164" s="78" t="s">
        <v>60</v>
      </c>
      <c r="I164" s="186" t="s">
        <v>60</v>
      </c>
      <c r="J164" s="186"/>
      <c r="K164" s="186"/>
      <c r="L164" s="10"/>
      <c r="M164" s="19"/>
    </row>
    <row r="165" spans="2:13" ht="23.25" hidden="1" outlineLevel="3" x14ac:dyDescent="0.25">
      <c r="B165" s="10"/>
      <c r="C165" s="153" t="s">
        <v>165</v>
      </c>
      <c r="D165" s="90"/>
      <c r="E165" s="90"/>
      <c r="F165" s="78"/>
      <c r="G165" s="101"/>
      <c r="H165" s="78"/>
      <c r="I165" s="186"/>
      <c r="J165" s="186"/>
      <c r="K165" s="186"/>
      <c r="L165" s="10"/>
      <c r="M165" s="19"/>
    </row>
    <row r="166" spans="2:13" ht="16.5" hidden="1" customHeight="1" outlineLevel="3" x14ac:dyDescent="0.25">
      <c r="B166" s="10"/>
      <c r="C166" s="1" t="s">
        <v>166</v>
      </c>
      <c r="D166" s="89" t="s">
        <v>60</v>
      </c>
      <c r="E166" s="89"/>
      <c r="F166" s="78" t="s">
        <v>24</v>
      </c>
      <c r="G166" s="89" t="s">
        <v>60</v>
      </c>
      <c r="H166" s="81" t="s">
        <v>60</v>
      </c>
      <c r="I166" s="189" t="s">
        <v>60</v>
      </c>
      <c r="J166" s="189"/>
      <c r="K166" s="189"/>
      <c r="L166" s="10"/>
      <c r="M166" s="19"/>
    </row>
    <row r="167" spans="2:13" ht="23.25" hidden="1" outlineLevel="3" x14ac:dyDescent="0.25">
      <c r="B167" s="10"/>
      <c r="C167" s="153" t="s">
        <v>167</v>
      </c>
      <c r="D167" s="101"/>
      <c r="E167" s="101"/>
      <c r="F167" s="78"/>
      <c r="G167" s="90"/>
      <c r="H167" s="78"/>
      <c r="I167" s="189"/>
      <c r="J167" s="189"/>
      <c r="K167" s="189"/>
      <c r="L167" s="10"/>
      <c r="M167" s="19"/>
    </row>
    <row r="168" spans="2:13" ht="18" hidden="1" customHeight="1" outlineLevel="2" x14ac:dyDescent="0.25">
      <c r="B168" s="10"/>
      <c r="C168" s="1" t="s">
        <v>168</v>
      </c>
      <c r="D168" s="101" t="s">
        <v>60</v>
      </c>
      <c r="E168" s="101"/>
      <c r="F168" s="78" t="s">
        <v>24</v>
      </c>
      <c r="G168" s="101" t="s">
        <v>60</v>
      </c>
      <c r="H168" s="78" t="s">
        <v>60</v>
      </c>
      <c r="I168" s="186" t="s">
        <v>60</v>
      </c>
      <c r="J168" s="186"/>
      <c r="K168" s="186"/>
      <c r="L168" s="10"/>
      <c r="M168" s="19"/>
    </row>
    <row r="169" spans="2:13" ht="23.25" hidden="1" outlineLevel="3" x14ac:dyDescent="0.25">
      <c r="B169" s="10"/>
      <c r="C169" s="153" t="s">
        <v>169</v>
      </c>
      <c r="D169" s="101"/>
      <c r="E169" s="101"/>
      <c r="F169" s="78"/>
      <c r="G169" s="90"/>
      <c r="H169" s="78"/>
      <c r="I169" s="189"/>
      <c r="J169" s="189"/>
      <c r="K169" s="189"/>
      <c r="L169" s="10"/>
      <c r="M169" s="19"/>
    </row>
    <row r="170" spans="2:13" s="32" customFormat="1" ht="23.25" hidden="1" outlineLevel="1" x14ac:dyDescent="0.25">
      <c r="B170" s="31"/>
      <c r="C170" s="44" t="s">
        <v>170</v>
      </c>
      <c r="D170" s="103" t="s">
        <v>60</v>
      </c>
      <c r="E170" s="103"/>
      <c r="F170" s="80" t="s">
        <v>24</v>
      </c>
      <c r="G170" s="103" t="s">
        <v>60</v>
      </c>
      <c r="H170" s="80" t="s">
        <v>60</v>
      </c>
      <c r="I170" s="188" t="s">
        <v>60</v>
      </c>
      <c r="J170" s="188"/>
      <c r="K170" s="188"/>
      <c r="L170" s="31"/>
      <c r="M170" s="19"/>
    </row>
    <row r="171" spans="2:13" ht="18" hidden="1" customHeight="1" outlineLevel="2" collapsed="1" x14ac:dyDescent="0.25">
      <c r="B171" s="10"/>
      <c r="C171" s="1" t="s">
        <v>171</v>
      </c>
      <c r="D171" s="101" t="s">
        <v>60</v>
      </c>
      <c r="E171" s="101"/>
      <c r="F171" s="78" t="s">
        <v>24</v>
      </c>
      <c r="G171" s="101" t="s">
        <v>60</v>
      </c>
      <c r="H171" s="78" t="s">
        <v>60</v>
      </c>
      <c r="I171" s="186" t="s">
        <v>60</v>
      </c>
      <c r="J171" s="186"/>
      <c r="K171" s="186"/>
      <c r="L171" s="10"/>
      <c r="M171" s="19"/>
    </row>
    <row r="172" spans="2:13" ht="15" hidden="1" customHeight="1" outlineLevel="3" x14ac:dyDescent="0.25">
      <c r="B172" s="10"/>
      <c r="C172" s="153" t="s">
        <v>172</v>
      </c>
      <c r="D172" s="101"/>
      <c r="E172" s="101"/>
      <c r="F172" s="78"/>
      <c r="G172" s="90"/>
      <c r="H172" s="78"/>
      <c r="I172" s="189"/>
      <c r="J172" s="189"/>
      <c r="K172" s="189"/>
      <c r="L172" s="10"/>
      <c r="M172" s="19"/>
    </row>
    <row r="173" spans="2:13" ht="18" hidden="1" customHeight="1" outlineLevel="2" collapsed="1" x14ac:dyDescent="0.25">
      <c r="B173" s="10"/>
      <c r="C173" s="1" t="s">
        <v>173</v>
      </c>
      <c r="D173" s="101" t="s">
        <v>60</v>
      </c>
      <c r="E173" s="101"/>
      <c r="F173" s="78" t="s">
        <v>24</v>
      </c>
      <c r="G173" s="101" t="s">
        <v>60</v>
      </c>
      <c r="H173" s="78" t="s">
        <v>60</v>
      </c>
      <c r="I173" s="186" t="s">
        <v>60</v>
      </c>
      <c r="J173" s="186"/>
      <c r="K173" s="186"/>
      <c r="L173" s="10"/>
      <c r="M173" s="19"/>
    </row>
    <row r="174" spans="2:13" ht="15" hidden="1" customHeight="1" outlineLevel="3" x14ac:dyDescent="0.25">
      <c r="B174" s="10"/>
      <c r="C174" s="153" t="s">
        <v>174</v>
      </c>
      <c r="D174" s="101"/>
      <c r="E174" s="101"/>
      <c r="F174" s="78"/>
      <c r="G174" s="90"/>
      <c r="H174" s="78"/>
      <c r="I174" s="189"/>
      <c r="J174" s="189"/>
      <c r="K174" s="189"/>
      <c r="L174" s="10"/>
      <c r="M174" s="19"/>
    </row>
    <row r="175" spans="2:13" ht="18" hidden="1" customHeight="1" outlineLevel="2" collapsed="1" x14ac:dyDescent="0.25">
      <c r="B175" s="10"/>
      <c r="C175" s="1" t="s">
        <v>175</v>
      </c>
      <c r="D175" s="101" t="s">
        <v>60</v>
      </c>
      <c r="E175" s="101"/>
      <c r="F175" s="78" t="s">
        <v>24</v>
      </c>
      <c r="G175" s="101" t="s">
        <v>60</v>
      </c>
      <c r="H175" s="78" t="s">
        <v>60</v>
      </c>
      <c r="I175" s="186" t="s">
        <v>60</v>
      </c>
      <c r="J175" s="186"/>
      <c r="K175" s="186"/>
      <c r="L175" s="10"/>
      <c r="M175" s="19"/>
    </row>
    <row r="176" spans="2:13" ht="15" hidden="1" customHeight="1" outlineLevel="3" x14ac:dyDescent="0.25">
      <c r="B176" s="10"/>
      <c r="C176" s="153" t="s">
        <v>176</v>
      </c>
      <c r="D176" s="101"/>
      <c r="E176" s="101"/>
      <c r="F176" s="78"/>
      <c r="G176" s="90"/>
      <c r="H176" s="78"/>
      <c r="I176" s="189"/>
      <c r="J176" s="189"/>
      <c r="K176" s="189"/>
      <c r="L176" s="10"/>
      <c r="M176" s="19"/>
    </row>
    <row r="177" spans="2:13" ht="18" hidden="1" customHeight="1" outlineLevel="2" collapsed="1" x14ac:dyDescent="0.25">
      <c r="B177" s="10"/>
      <c r="C177" s="1" t="s">
        <v>177</v>
      </c>
      <c r="D177" s="101" t="s">
        <v>60</v>
      </c>
      <c r="E177" s="101"/>
      <c r="F177" s="78" t="s">
        <v>24</v>
      </c>
      <c r="G177" s="101" t="s">
        <v>60</v>
      </c>
      <c r="H177" s="78" t="s">
        <v>60</v>
      </c>
      <c r="I177" s="186" t="s">
        <v>60</v>
      </c>
      <c r="J177" s="186"/>
      <c r="K177" s="186"/>
      <c r="L177" s="10"/>
      <c r="M177" s="19"/>
    </row>
    <row r="178" spans="2:13" ht="23.25" hidden="1" outlineLevel="3" x14ac:dyDescent="0.25">
      <c r="B178" s="10"/>
      <c r="C178" s="153" t="s">
        <v>178</v>
      </c>
      <c r="D178" s="101"/>
      <c r="E178" s="101"/>
      <c r="F178" s="78"/>
      <c r="G178" s="90"/>
      <c r="H178" s="78"/>
      <c r="I178" s="189"/>
      <c r="J178" s="189"/>
      <c r="K178" s="189"/>
      <c r="L178" s="10"/>
      <c r="M178" s="19"/>
    </row>
    <row r="179" spans="2:13" ht="18" hidden="1" customHeight="1" outlineLevel="2" x14ac:dyDescent="0.25">
      <c r="B179" s="10"/>
      <c r="C179" s="1" t="s">
        <v>179</v>
      </c>
      <c r="D179" s="101" t="s">
        <v>60</v>
      </c>
      <c r="E179" s="101"/>
      <c r="F179" s="78" t="s">
        <v>24</v>
      </c>
      <c r="G179" s="101" t="s">
        <v>60</v>
      </c>
      <c r="H179" s="78" t="s">
        <v>60</v>
      </c>
      <c r="I179" s="186" t="s">
        <v>60</v>
      </c>
      <c r="J179" s="186"/>
      <c r="K179" s="186"/>
      <c r="L179" s="10"/>
      <c r="M179" s="19"/>
    </row>
    <row r="180" spans="2:13" ht="16.5" hidden="1" customHeight="1" outlineLevel="3" x14ac:dyDescent="0.25">
      <c r="B180" s="10"/>
      <c r="C180" s="153" t="s">
        <v>180</v>
      </c>
      <c r="D180" s="90"/>
      <c r="E180" s="90"/>
      <c r="F180" s="78"/>
      <c r="G180" s="101"/>
      <c r="H180" s="78"/>
      <c r="I180" s="186"/>
      <c r="J180" s="186"/>
      <c r="K180" s="186"/>
      <c r="L180" s="10"/>
      <c r="M180" s="19"/>
    </row>
    <row r="181" spans="2:13" s="32" customFormat="1" ht="23.25" hidden="1" outlineLevel="1" x14ac:dyDescent="0.25">
      <c r="B181" s="31"/>
      <c r="C181" s="44" t="s">
        <v>181</v>
      </c>
      <c r="D181" s="103" t="s">
        <v>60</v>
      </c>
      <c r="E181" s="103"/>
      <c r="F181" s="80" t="s">
        <v>60</v>
      </c>
      <c r="G181" s="103" t="s">
        <v>85</v>
      </c>
      <c r="H181" s="80" t="s">
        <v>24</v>
      </c>
      <c r="I181" s="188" t="s">
        <v>60</v>
      </c>
      <c r="J181" s="188"/>
      <c r="K181" s="188"/>
      <c r="L181" s="31"/>
      <c r="M181" s="19"/>
    </row>
    <row r="182" spans="2:13" ht="18" hidden="1" customHeight="1" outlineLevel="2" collapsed="1" x14ac:dyDescent="0.25">
      <c r="B182" s="10"/>
      <c r="C182" s="1" t="s">
        <v>182</v>
      </c>
      <c r="D182" s="101" t="s">
        <v>60</v>
      </c>
      <c r="E182" s="101"/>
      <c r="F182" s="78" t="s">
        <v>60</v>
      </c>
      <c r="G182" s="101" t="s">
        <v>24</v>
      </c>
      <c r="H182" s="78" t="s">
        <v>24</v>
      </c>
      <c r="I182" s="186" t="s">
        <v>60</v>
      </c>
      <c r="J182" s="186"/>
      <c r="K182" s="186"/>
      <c r="L182" s="10"/>
      <c r="M182" s="19"/>
    </row>
    <row r="183" spans="2:13" ht="23.25" hidden="1" customHeight="1" outlineLevel="3" x14ac:dyDescent="0.25">
      <c r="B183" s="10"/>
      <c r="C183" s="153" t="s">
        <v>183</v>
      </c>
      <c r="D183" s="101"/>
      <c r="E183" s="101"/>
      <c r="F183" s="78"/>
      <c r="G183" s="101"/>
      <c r="H183" s="78"/>
      <c r="I183" s="189"/>
      <c r="J183" s="189"/>
      <c r="K183" s="189"/>
      <c r="L183" s="10"/>
      <c r="M183" s="19"/>
    </row>
    <row r="184" spans="2:13" ht="18" hidden="1" customHeight="1" outlineLevel="2" collapsed="1" x14ac:dyDescent="0.25">
      <c r="B184" s="10"/>
      <c r="C184" s="1" t="s">
        <v>184</v>
      </c>
      <c r="D184" s="101" t="s">
        <v>60</v>
      </c>
      <c r="E184" s="101"/>
      <c r="F184" s="78" t="s">
        <v>60</v>
      </c>
      <c r="G184" s="101" t="s">
        <v>24</v>
      </c>
      <c r="H184" s="78" t="s">
        <v>24</v>
      </c>
      <c r="I184" s="186" t="s">
        <v>60</v>
      </c>
      <c r="J184" s="186"/>
      <c r="K184" s="186"/>
      <c r="L184" s="10"/>
      <c r="M184" s="19"/>
    </row>
    <row r="185" spans="2:13" ht="25.5" hidden="1" customHeight="1" outlineLevel="3" x14ac:dyDescent="0.25">
      <c r="B185" s="10"/>
      <c r="C185" s="153" t="s">
        <v>185</v>
      </c>
      <c r="D185" s="101"/>
      <c r="E185" s="101"/>
      <c r="F185" s="78"/>
      <c r="G185" s="101"/>
      <c r="H185" s="78"/>
      <c r="I185" s="189"/>
      <c r="J185" s="189"/>
      <c r="K185" s="189"/>
      <c r="L185" s="10"/>
      <c r="M185" s="19"/>
    </row>
    <row r="186" spans="2:13" ht="18" hidden="1" customHeight="1" outlineLevel="2" collapsed="1" x14ac:dyDescent="0.25">
      <c r="B186" s="10"/>
      <c r="C186" s="1" t="s">
        <v>186</v>
      </c>
      <c r="D186" s="101" t="s">
        <v>60</v>
      </c>
      <c r="E186" s="101"/>
      <c r="F186" s="78" t="s">
        <v>60</v>
      </c>
      <c r="G186" s="101" t="s">
        <v>24</v>
      </c>
      <c r="H186" s="78" t="s">
        <v>24</v>
      </c>
      <c r="I186" s="186" t="s">
        <v>60</v>
      </c>
      <c r="J186" s="186"/>
      <c r="K186" s="186"/>
      <c r="L186" s="10"/>
      <c r="M186" s="19"/>
    </row>
    <row r="187" spans="2:13" ht="16.5" hidden="1" customHeight="1" outlineLevel="3" x14ac:dyDescent="0.25">
      <c r="B187" s="10"/>
      <c r="C187" s="153" t="s">
        <v>187</v>
      </c>
      <c r="D187" s="90"/>
      <c r="E187" s="90"/>
      <c r="F187" s="78"/>
      <c r="G187" s="101"/>
      <c r="H187" s="78"/>
      <c r="I187" s="186"/>
      <c r="J187" s="186"/>
      <c r="K187" s="186"/>
      <c r="L187" s="10"/>
      <c r="M187" s="19"/>
    </row>
    <row r="188" spans="2:13" ht="18" hidden="1" customHeight="1" outlineLevel="2" collapsed="1" x14ac:dyDescent="0.25">
      <c r="B188" s="10"/>
      <c r="C188" s="1" t="s">
        <v>188</v>
      </c>
      <c r="D188" s="101" t="s">
        <v>60</v>
      </c>
      <c r="E188" s="101"/>
      <c r="F188" s="78" t="s">
        <v>60</v>
      </c>
      <c r="G188" s="101" t="s">
        <v>24</v>
      </c>
      <c r="H188" s="78" t="s">
        <v>24</v>
      </c>
      <c r="I188" s="186" t="s">
        <v>60</v>
      </c>
      <c r="J188" s="186"/>
      <c r="K188" s="186"/>
      <c r="L188" s="10"/>
      <c r="M188" s="19"/>
    </row>
    <row r="189" spans="2:13" ht="23.25" hidden="1" customHeight="1" outlineLevel="3" x14ac:dyDescent="0.25">
      <c r="B189" s="10"/>
      <c r="C189" s="153" t="s">
        <v>189</v>
      </c>
      <c r="D189" s="101"/>
      <c r="E189" s="101"/>
      <c r="F189" s="78"/>
      <c r="G189" s="101"/>
      <c r="H189" s="78"/>
      <c r="I189" s="189"/>
      <c r="J189" s="189"/>
      <c r="K189" s="189"/>
      <c r="L189" s="10"/>
      <c r="M189" s="19"/>
    </row>
    <row r="190" spans="2:13" ht="18" hidden="1" customHeight="1" outlineLevel="2" collapsed="1" x14ac:dyDescent="0.25">
      <c r="B190" s="10"/>
      <c r="C190" s="1" t="s">
        <v>190</v>
      </c>
      <c r="D190" s="101" t="s">
        <v>60</v>
      </c>
      <c r="E190" s="101"/>
      <c r="F190" s="78" t="s">
        <v>60</v>
      </c>
      <c r="G190" s="101" t="s">
        <v>24</v>
      </c>
      <c r="H190" s="78" t="s">
        <v>24</v>
      </c>
      <c r="I190" s="186" t="s">
        <v>60</v>
      </c>
      <c r="J190" s="186"/>
      <c r="K190" s="186"/>
      <c r="L190" s="10"/>
      <c r="M190" s="19"/>
    </row>
    <row r="191" spans="2:13" ht="16.5" hidden="1" customHeight="1" outlineLevel="3" x14ac:dyDescent="0.25">
      <c r="B191" s="10"/>
      <c r="C191" s="153" t="s">
        <v>191</v>
      </c>
      <c r="D191" s="90"/>
      <c r="E191" s="90"/>
      <c r="F191" s="78"/>
      <c r="G191" s="101"/>
      <c r="H191" s="78"/>
      <c r="I191" s="186"/>
      <c r="J191" s="186"/>
      <c r="K191" s="186"/>
      <c r="L191" s="10"/>
      <c r="M191" s="19"/>
    </row>
    <row r="192" spans="2:13" ht="18" hidden="1" customHeight="1" outlineLevel="2" collapsed="1" x14ac:dyDescent="0.25">
      <c r="B192" s="10"/>
      <c r="C192" s="1" t="s">
        <v>192</v>
      </c>
      <c r="D192" s="101" t="s">
        <v>60</v>
      </c>
      <c r="E192" s="101"/>
      <c r="F192" s="78" t="s">
        <v>60</v>
      </c>
      <c r="G192" s="101" t="s">
        <v>60</v>
      </c>
      <c r="H192" s="78" t="s">
        <v>24</v>
      </c>
      <c r="I192" s="186" t="s">
        <v>60</v>
      </c>
      <c r="J192" s="186"/>
      <c r="K192" s="186"/>
      <c r="L192" s="10"/>
      <c r="M192" s="19"/>
    </row>
    <row r="193" spans="2:13" ht="23.25" hidden="1" customHeight="1" outlineLevel="3" x14ac:dyDescent="0.25">
      <c r="B193" s="10"/>
      <c r="C193" s="153" t="s">
        <v>193</v>
      </c>
      <c r="D193" s="101"/>
      <c r="E193" s="101"/>
      <c r="F193" s="78"/>
      <c r="G193" s="101"/>
      <c r="H193" s="78"/>
      <c r="I193" s="189"/>
      <c r="J193" s="189"/>
      <c r="K193" s="189"/>
      <c r="L193" s="10"/>
      <c r="M193" s="19"/>
    </row>
    <row r="194" spans="2:13" ht="18" hidden="1" customHeight="1" outlineLevel="2" collapsed="1" x14ac:dyDescent="0.25">
      <c r="B194" s="10"/>
      <c r="C194" s="1" t="s">
        <v>194</v>
      </c>
      <c r="D194" s="101" t="s">
        <v>60</v>
      </c>
      <c r="E194" s="101"/>
      <c r="F194" s="78" t="s">
        <v>60</v>
      </c>
      <c r="G194" s="101" t="s">
        <v>60</v>
      </c>
      <c r="H194" s="78" t="s">
        <v>24</v>
      </c>
      <c r="I194" s="186" t="s">
        <v>60</v>
      </c>
      <c r="J194" s="186"/>
      <c r="K194" s="186"/>
      <c r="L194" s="10"/>
      <c r="M194" s="19"/>
    </row>
    <row r="195" spans="2:13" ht="23.25" hidden="1" customHeight="1" outlineLevel="3" x14ac:dyDescent="0.25">
      <c r="B195" s="10"/>
      <c r="C195" s="153" t="s">
        <v>195</v>
      </c>
      <c r="D195" s="101"/>
      <c r="E195" s="101"/>
      <c r="F195" s="78"/>
      <c r="G195" s="89"/>
      <c r="H195" s="78"/>
      <c r="I195" s="189"/>
      <c r="J195" s="189"/>
      <c r="K195" s="189"/>
      <c r="L195" s="10"/>
      <c r="M195" s="19"/>
    </row>
    <row r="196" spans="2:13" ht="18" hidden="1" customHeight="1" outlineLevel="2" collapsed="1" x14ac:dyDescent="0.25">
      <c r="B196" s="10"/>
      <c r="C196" s="1" t="s">
        <v>196</v>
      </c>
      <c r="D196" s="101" t="s">
        <v>60</v>
      </c>
      <c r="E196" s="101"/>
      <c r="F196" s="78" t="s">
        <v>60</v>
      </c>
      <c r="G196" s="101" t="s">
        <v>60</v>
      </c>
      <c r="H196" s="78" t="s">
        <v>24</v>
      </c>
      <c r="I196" s="186" t="s">
        <v>60</v>
      </c>
      <c r="J196" s="186"/>
      <c r="K196" s="186"/>
      <c r="L196" s="10"/>
      <c r="M196" s="19"/>
    </row>
    <row r="197" spans="2:13" ht="16.5" hidden="1" customHeight="1" outlineLevel="3" x14ac:dyDescent="0.25">
      <c r="B197" s="10"/>
      <c r="C197" s="153" t="s">
        <v>197</v>
      </c>
      <c r="D197" s="90"/>
      <c r="E197" s="90"/>
      <c r="F197" s="78"/>
      <c r="G197" s="101"/>
      <c r="H197" s="78"/>
      <c r="I197" s="186"/>
      <c r="J197" s="186"/>
      <c r="K197" s="186"/>
      <c r="L197" s="10"/>
      <c r="M197" s="19"/>
    </row>
    <row r="198" spans="2:13" ht="18" hidden="1" customHeight="1" outlineLevel="2" collapsed="1" x14ac:dyDescent="0.25">
      <c r="B198" s="10"/>
      <c r="C198" s="1" t="s">
        <v>198</v>
      </c>
      <c r="D198" s="101" t="s">
        <v>60</v>
      </c>
      <c r="E198" s="101"/>
      <c r="F198" s="78" t="s">
        <v>60</v>
      </c>
      <c r="G198" s="101" t="s">
        <v>24</v>
      </c>
      <c r="H198" s="78" t="s">
        <v>24</v>
      </c>
      <c r="I198" s="186" t="s">
        <v>60</v>
      </c>
      <c r="J198" s="186"/>
      <c r="K198" s="186"/>
      <c r="L198" s="10"/>
      <c r="M198" s="19"/>
    </row>
    <row r="199" spans="2:13" ht="23.25" hidden="1" outlineLevel="3" x14ac:dyDescent="0.25">
      <c r="B199" s="10"/>
      <c r="C199" s="153" t="s">
        <v>199</v>
      </c>
      <c r="D199" s="90"/>
      <c r="E199" s="90"/>
      <c r="F199" s="78"/>
      <c r="G199" s="101"/>
      <c r="H199" s="78"/>
      <c r="I199" s="186"/>
      <c r="J199" s="186"/>
      <c r="K199" s="186"/>
      <c r="L199" s="10"/>
      <c r="M199" s="19"/>
    </row>
    <row r="200" spans="2:13" ht="18" hidden="1" customHeight="1" outlineLevel="2" collapsed="1" x14ac:dyDescent="0.25">
      <c r="B200" s="10"/>
      <c r="C200" s="1" t="s">
        <v>200</v>
      </c>
      <c r="D200" s="101" t="s">
        <v>60</v>
      </c>
      <c r="E200" s="101"/>
      <c r="F200" s="78" t="s">
        <v>60</v>
      </c>
      <c r="G200" s="101" t="s">
        <v>24</v>
      </c>
      <c r="H200" s="78" t="s">
        <v>24</v>
      </c>
      <c r="I200" s="186" t="s">
        <v>60</v>
      </c>
      <c r="J200" s="186"/>
      <c r="K200" s="186"/>
      <c r="L200" s="10"/>
      <c r="M200" s="19"/>
    </row>
    <row r="201" spans="2:13" ht="23.25" hidden="1" customHeight="1" outlineLevel="3" x14ac:dyDescent="0.25">
      <c r="B201" s="10"/>
      <c r="C201" s="153" t="s">
        <v>201</v>
      </c>
      <c r="D201" s="101"/>
      <c r="E201" s="101"/>
      <c r="F201" s="78"/>
      <c r="G201" s="101"/>
      <c r="H201" s="78"/>
      <c r="I201" s="186"/>
      <c r="J201" s="186"/>
      <c r="K201" s="186"/>
      <c r="L201" s="10"/>
      <c r="M201" s="19"/>
    </row>
    <row r="202" spans="2:13" ht="18" hidden="1" customHeight="1" outlineLevel="2" collapsed="1" x14ac:dyDescent="0.25">
      <c r="B202" s="10"/>
      <c r="C202" s="1" t="s">
        <v>202</v>
      </c>
      <c r="D202" s="101" t="s">
        <v>60</v>
      </c>
      <c r="E202" s="101"/>
      <c r="F202" s="78" t="s">
        <v>60</v>
      </c>
      <c r="G202" s="101" t="s">
        <v>60</v>
      </c>
      <c r="H202" s="78" t="s">
        <v>24</v>
      </c>
      <c r="I202" s="186" t="s">
        <v>60</v>
      </c>
      <c r="J202" s="186"/>
      <c r="K202" s="186"/>
      <c r="L202" s="10"/>
      <c r="M202" s="19"/>
    </row>
    <row r="203" spans="2:13" ht="16.5" hidden="1" customHeight="1" outlineLevel="3" x14ac:dyDescent="0.25">
      <c r="B203" s="10"/>
      <c r="C203" s="153" t="s">
        <v>203</v>
      </c>
      <c r="D203" s="90"/>
      <c r="E203" s="90"/>
      <c r="F203" s="78"/>
      <c r="G203" s="101"/>
      <c r="H203" s="78"/>
      <c r="I203" s="186"/>
      <c r="J203" s="186"/>
      <c r="K203" s="186"/>
      <c r="L203" s="10"/>
      <c r="M203" s="19"/>
    </row>
    <row r="204" spans="2:13" ht="18" hidden="1" customHeight="1" outlineLevel="2" x14ac:dyDescent="0.25">
      <c r="B204" s="10"/>
      <c r="C204" s="1" t="s">
        <v>204</v>
      </c>
      <c r="D204" s="101" t="s">
        <v>60</v>
      </c>
      <c r="E204" s="101"/>
      <c r="F204" s="78" t="s">
        <v>60</v>
      </c>
      <c r="G204" s="101" t="s">
        <v>60</v>
      </c>
      <c r="H204" s="78" t="s">
        <v>24</v>
      </c>
      <c r="I204" s="186" t="s">
        <v>60</v>
      </c>
      <c r="J204" s="186"/>
      <c r="K204" s="186"/>
      <c r="L204" s="10"/>
      <c r="M204" s="19"/>
    </row>
    <row r="205" spans="2:13" ht="18.75" hidden="1" customHeight="1" outlineLevel="3" x14ac:dyDescent="0.25">
      <c r="B205" s="10"/>
      <c r="C205" s="153" t="s">
        <v>205</v>
      </c>
      <c r="D205" s="101"/>
      <c r="E205" s="101"/>
      <c r="F205" s="78"/>
      <c r="G205" s="101"/>
      <c r="H205" s="78"/>
      <c r="I205" s="186"/>
      <c r="J205" s="186"/>
      <c r="K205" s="186"/>
      <c r="L205" s="10"/>
      <c r="M205" s="19"/>
    </row>
    <row r="206" spans="2:13" ht="23.25" hidden="1" outlineLevel="1" x14ac:dyDescent="0.25">
      <c r="B206" s="10"/>
      <c r="C206" s="44" t="s">
        <v>206</v>
      </c>
      <c r="D206" s="103" t="s">
        <v>60</v>
      </c>
      <c r="E206" s="103"/>
      <c r="F206" s="80" t="s">
        <v>60</v>
      </c>
      <c r="G206" s="103" t="s">
        <v>60</v>
      </c>
      <c r="H206" s="80" t="s">
        <v>24</v>
      </c>
      <c r="I206" s="188" t="s">
        <v>60</v>
      </c>
      <c r="J206" s="188"/>
      <c r="K206" s="188"/>
      <c r="L206" s="10"/>
      <c r="M206" s="19"/>
    </row>
    <row r="207" spans="2:13" ht="18" hidden="1" customHeight="1" outlineLevel="2" x14ac:dyDescent="0.25">
      <c r="B207" s="10"/>
      <c r="C207" s="1" t="s">
        <v>207</v>
      </c>
      <c r="D207" s="101" t="s">
        <v>60</v>
      </c>
      <c r="E207" s="101"/>
      <c r="F207" s="78" t="s">
        <v>60</v>
      </c>
      <c r="G207" s="101" t="s">
        <v>60</v>
      </c>
      <c r="H207" s="78" t="s">
        <v>24</v>
      </c>
      <c r="I207" s="186" t="s">
        <v>60</v>
      </c>
      <c r="J207" s="186"/>
      <c r="K207" s="186"/>
      <c r="L207" s="10"/>
      <c r="M207" s="19"/>
    </row>
    <row r="208" spans="2:13" ht="33.75" hidden="1" outlineLevel="3" x14ac:dyDescent="0.25">
      <c r="B208" s="10"/>
      <c r="C208" s="153" t="s">
        <v>208</v>
      </c>
      <c r="D208" s="90"/>
      <c r="E208" s="90"/>
      <c r="F208" s="78"/>
      <c r="G208" s="101"/>
      <c r="H208" s="78"/>
      <c r="I208" s="186"/>
      <c r="J208" s="186"/>
      <c r="K208" s="186"/>
      <c r="L208" s="10"/>
      <c r="M208" s="19"/>
    </row>
    <row r="209" spans="2:13" ht="23.25" hidden="1" outlineLevel="1" x14ac:dyDescent="0.25">
      <c r="B209" s="10"/>
      <c r="C209" s="44" t="s">
        <v>209</v>
      </c>
      <c r="D209" s="103" t="s">
        <v>85</v>
      </c>
      <c r="E209" s="103"/>
      <c r="F209" s="80" t="s">
        <v>24</v>
      </c>
      <c r="G209" s="103" t="s">
        <v>85</v>
      </c>
      <c r="H209" s="80" t="s">
        <v>24</v>
      </c>
      <c r="I209" s="188" t="s">
        <v>85</v>
      </c>
      <c r="J209" s="188"/>
      <c r="K209" s="188"/>
      <c r="L209" s="10"/>
      <c r="M209" s="19"/>
    </row>
    <row r="210" spans="2:13" ht="18" hidden="1" customHeight="1" outlineLevel="2" collapsed="1" x14ac:dyDescent="0.25">
      <c r="B210" s="10"/>
      <c r="C210" s="1" t="s">
        <v>210</v>
      </c>
      <c r="D210" s="101" t="s">
        <v>24</v>
      </c>
      <c r="E210" s="101"/>
      <c r="F210" s="78" t="s">
        <v>24</v>
      </c>
      <c r="G210" s="101" t="s">
        <v>24</v>
      </c>
      <c r="H210" s="78" t="s">
        <v>24</v>
      </c>
      <c r="I210" s="186" t="s">
        <v>24</v>
      </c>
      <c r="J210" s="186"/>
      <c r="K210" s="186"/>
      <c r="L210" s="10"/>
      <c r="M210" s="19"/>
    </row>
    <row r="211" spans="2:13" ht="16.5" hidden="1" customHeight="1" outlineLevel="3" x14ac:dyDescent="0.25">
      <c r="B211" s="10"/>
      <c r="C211" s="153" t="s">
        <v>211</v>
      </c>
      <c r="D211" s="90"/>
      <c r="E211" s="90"/>
      <c r="F211" s="78"/>
      <c r="G211" s="101"/>
      <c r="H211" s="78"/>
      <c r="I211" s="186"/>
      <c r="J211" s="186"/>
      <c r="K211" s="186"/>
      <c r="L211" s="10"/>
      <c r="M211" s="19"/>
    </row>
    <row r="212" spans="2:13" ht="18" hidden="1" customHeight="1" outlineLevel="2" collapsed="1" x14ac:dyDescent="0.25">
      <c r="B212" s="10"/>
      <c r="C212" s="1" t="s">
        <v>212</v>
      </c>
      <c r="D212" s="101" t="s">
        <v>24</v>
      </c>
      <c r="E212" s="101"/>
      <c r="F212" s="78" t="s">
        <v>24</v>
      </c>
      <c r="G212" s="101" t="s">
        <v>24</v>
      </c>
      <c r="H212" s="78" t="s">
        <v>24</v>
      </c>
      <c r="I212" s="186" t="s">
        <v>24</v>
      </c>
      <c r="J212" s="186"/>
      <c r="K212" s="186"/>
      <c r="L212" s="10"/>
      <c r="M212" s="19"/>
    </row>
    <row r="213" spans="2:13" ht="16.5" hidden="1" customHeight="1" outlineLevel="3" x14ac:dyDescent="0.25">
      <c r="B213" s="10"/>
      <c r="C213" s="153" t="s">
        <v>213</v>
      </c>
      <c r="D213" s="90"/>
      <c r="E213" s="90"/>
      <c r="F213" s="78"/>
      <c r="G213" s="101"/>
      <c r="H213" s="78"/>
      <c r="I213" s="186"/>
      <c r="J213" s="186"/>
      <c r="K213" s="186"/>
      <c r="L213" s="10"/>
      <c r="M213" s="19"/>
    </row>
    <row r="214" spans="2:13" ht="18" hidden="1" customHeight="1" outlineLevel="4" x14ac:dyDescent="0.25">
      <c r="B214" s="10"/>
      <c r="C214" s="1" t="s">
        <v>214</v>
      </c>
      <c r="D214" s="101" t="s">
        <v>24</v>
      </c>
      <c r="E214" s="101"/>
      <c r="F214" s="78" t="s">
        <v>24</v>
      </c>
      <c r="G214" s="101" t="s">
        <v>24</v>
      </c>
      <c r="H214" s="78" t="s">
        <v>24</v>
      </c>
      <c r="I214" s="186" t="s">
        <v>24</v>
      </c>
      <c r="J214" s="186"/>
      <c r="K214" s="186"/>
      <c r="L214" s="10"/>
      <c r="M214" s="19"/>
    </row>
    <row r="215" spans="2:13" ht="16.5" hidden="1" customHeight="1" outlineLevel="4" x14ac:dyDescent="0.25">
      <c r="B215" s="10"/>
      <c r="C215" s="153" t="s">
        <v>215</v>
      </c>
      <c r="D215" s="90"/>
      <c r="E215" s="90"/>
      <c r="F215" s="78"/>
      <c r="G215" s="101"/>
      <c r="H215" s="78"/>
      <c r="I215" s="186"/>
      <c r="J215" s="186"/>
      <c r="K215" s="186"/>
      <c r="L215" s="10"/>
      <c r="M215" s="19"/>
    </row>
    <row r="216" spans="2:13" ht="18" hidden="1" customHeight="1" outlineLevel="2" collapsed="1" x14ac:dyDescent="0.25">
      <c r="B216" s="10"/>
      <c r="C216" s="1" t="s">
        <v>216</v>
      </c>
      <c r="D216" s="101" t="s">
        <v>24</v>
      </c>
      <c r="E216" s="101"/>
      <c r="F216" s="78" t="s">
        <v>24</v>
      </c>
      <c r="G216" s="101" t="s">
        <v>24</v>
      </c>
      <c r="H216" s="78" t="s">
        <v>24</v>
      </c>
      <c r="I216" s="186" t="s">
        <v>24</v>
      </c>
      <c r="J216" s="186"/>
      <c r="K216" s="186"/>
      <c r="L216" s="10"/>
      <c r="M216" s="19"/>
    </row>
    <row r="217" spans="2:13" ht="23.25" hidden="1" customHeight="1" outlineLevel="3" x14ac:dyDescent="0.25">
      <c r="B217" s="10"/>
      <c r="C217" s="153" t="s">
        <v>217</v>
      </c>
      <c r="D217" s="101"/>
      <c r="E217" s="101"/>
      <c r="F217" s="78"/>
      <c r="G217" s="101"/>
      <c r="H217" s="78"/>
      <c r="I217" s="186"/>
      <c r="J217" s="186"/>
      <c r="K217" s="186"/>
      <c r="L217" s="10"/>
      <c r="M217" s="19"/>
    </row>
    <row r="218" spans="2:13" ht="18" hidden="1" customHeight="1" outlineLevel="2" collapsed="1" x14ac:dyDescent="0.25">
      <c r="B218" s="10"/>
      <c r="C218" s="1" t="s">
        <v>218</v>
      </c>
      <c r="D218" s="101" t="s">
        <v>60</v>
      </c>
      <c r="E218" s="101"/>
      <c r="F218" s="78" t="s">
        <v>24</v>
      </c>
      <c r="G218" s="101" t="s">
        <v>60</v>
      </c>
      <c r="H218" s="78" t="s">
        <v>60</v>
      </c>
      <c r="I218" s="186" t="s">
        <v>60</v>
      </c>
      <c r="J218" s="186"/>
      <c r="K218" s="186"/>
      <c r="L218" s="10"/>
      <c r="M218" s="19"/>
    </row>
    <row r="219" spans="2:13" ht="15" hidden="1" customHeight="1" outlineLevel="3" x14ac:dyDescent="0.25">
      <c r="B219" s="10"/>
      <c r="C219" s="153" t="s">
        <v>219</v>
      </c>
      <c r="D219" s="101"/>
      <c r="E219" s="101"/>
      <c r="F219" s="78"/>
      <c r="G219" s="101"/>
      <c r="H219" s="78"/>
      <c r="I219" s="186"/>
      <c r="J219" s="186"/>
      <c r="K219" s="186"/>
      <c r="L219" s="10"/>
      <c r="M219" s="19"/>
    </row>
    <row r="220" spans="2:13" ht="18" hidden="1" customHeight="1" outlineLevel="2" collapsed="1" x14ac:dyDescent="0.25">
      <c r="B220" s="10"/>
      <c r="C220" s="1" t="s">
        <v>220</v>
      </c>
      <c r="D220" s="101" t="s">
        <v>60</v>
      </c>
      <c r="E220" s="101"/>
      <c r="F220" s="78" t="s">
        <v>24</v>
      </c>
      <c r="G220" s="101" t="s">
        <v>60</v>
      </c>
      <c r="H220" s="78" t="s">
        <v>24</v>
      </c>
      <c r="I220" s="186" t="s">
        <v>24</v>
      </c>
      <c r="J220" s="186"/>
      <c r="K220" s="186"/>
      <c r="L220" s="10"/>
      <c r="M220" s="19"/>
    </row>
    <row r="221" spans="2:13" ht="15" hidden="1" customHeight="1" outlineLevel="3" x14ac:dyDescent="0.25">
      <c r="B221" s="10"/>
      <c r="C221" s="153" t="s">
        <v>221</v>
      </c>
      <c r="D221" s="101"/>
      <c r="E221" s="101"/>
      <c r="F221" s="78"/>
      <c r="G221" s="101"/>
      <c r="H221" s="78"/>
      <c r="I221" s="186"/>
      <c r="J221" s="186"/>
      <c r="K221" s="186"/>
      <c r="L221" s="10"/>
      <c r="M221" s="19"/>
    </row>
    <row r="222" spans="2:13" ht="18" hidden="1" customHeight="1" outlineLevel="2" collapsed="1" x14ac:dyDescent="0.25">
      <c r="B222" s="10"/>
      <c r="C222" s="1" t="s">
        <v>222</v>
      </c>
      <c r="D222" s="101" t="s">
        <v>24</v>
      </c>
      <c r="E222" s="101"/>
      <c r="F222" s="78" t="s">
        <v>24</v>
      </c>
      <c r="G222" s="101" t="s">
        <v>24</v>
      </c>
      <c r="H222" s="78" t="s">
        <v>24</v>
      </c>
      <c r="I222" s="186" t="s">
        <v>24</v>
      </c>
      <c r="J222" s="186"/>
      <c r="K222" s="186"/>
      <c r="L222" s="10"/>
      <c r="M222" s="19"/>
    </row>
    <row r="223" spans="2:13" ht="23.25" hidden="1" outlineLevel="3" x14ac:dyDescent="0.25">
      <c r="B223" s="10"/>
      <c r="C223" s="153" t="s">
        <v>223</v>
      </c>
      <c r="D223" s="101"/>
      <c r="E223" s="101"/>
      <c r="F223" s="78"/>
      <c r="G223" s="101"/>
      <c r="H223" s="78"/>
      <c r="I223" s="186"/>
      <c r="J223" s="186"/>
      <c r="K223" s="186"/>
      <c r="L223" s="10"/>
      <c r="M223" s="19"/>
    </row>
    <row r="224" spans="2:13" ht="18" hidden="1" customHeight="1" outlineLevel="2" collapsed="1" x14ac:dyDescent="0.25">
      <c r="B224" s="10"/>
      <c r="C224" s="1" t="s">
        <v>224</v>
      </c>
      <c r="D224" s="101" t="s">
        <v>24</v>
      </c>
      <c r="E224" s="101"/>
      <c r="F224" s="78" t="s">
        <v>24</v>
      </c>
      <c r="G224" s="101" t="s">
        <v>24</v>
      </c>
      <c r="H224" s="78" t="s">
        <v>24</v>
      </c>
      <c r="I224" s="186" t="s">
        <v>24</v>
      </c>
      <c r="J224" s="186"/>
      <c r="K224" s="186"/>
      <c r="L224" s="10"/>
      <c r="M224" s="19"/>
    </row>
    <row r="225" spans="2:13" ht="23.25" hidden="1" outlineLevel="3" x14ac:dyDescent="0.25">
      <c r="B225" s="10"/>
      <c r="C225" s="153" t="s">
        <v>225</v>
      </c>
      <c r="D225" s="101"/>
      <c r="E225" s="101"/>
      <c r="F225" s="78"/>
      <c r="G225" s="101"/>
      <c r="H225" s="78"/>
      <c r="I225" s="186"/>
      <c r="J225" s="186"/>
      <c r="K225" s="186"/>
      <c r="L225" s="10"/>
      <c r="M225" s="19"/>
    </row>
    <row r="226" spans="2:13" ht="18" hidden="1" customHeight="1" outlineLevel="2" collapsed="1" x14ac:dyDescent="0.25">
      <c r="B226" s="10"/>
      <c r="C226" s="1" t="s">
        <v>226</v>
      </c>
      <c r="D226" s="101" t="s">
        <v>24</v>
      </c>
      <c r="E226" s="101"/>
      <c r="F226" s="78" t="s">
        <v>24</v>
      </c>
      <c r="G226" s="101" t="s">
        <v>24</v>
      </c>
      <c r="H226" s="78" t="s">
        <v>24</v>
      </c>
      <c r="I226" s="186" t="s">
        <v>24</v>
      </c>
      <c r="J226" s="186"/>
      <c r="K226" s="186"/>
      <c r="L226" s="10"/>
      <c r="M226" s="19"/>
    </row>
    <row r="227" spans="2:13" ht="16.5" hidden="1" customHeight="1" outlineLevel="3" x14ac:dyDescent="0.25">
      <c r="B227" s="10"/>
      <c r="C227" s="153" t="s">
        <v>227</v>
      </c>
      <c r="D227" s="90"/>
      <c r="E227" s="90"/>
      <c r="F227" s="78"/>
      <c r="G227" s="101"/>
      <c r="H227" s="78"/>
      <c r="I227" s="186"/>
      <c r="J227" s="186"/>
      <c r="K227" s="186"/>
      <c r="L227" s="10"/>
      <c r="M227" s="19"/>
    </row>
    <row r="228" spans="2:13" ht="18" hidden="1" customHeight="1" outlineLevel="2" collapsed="1" x14ac:dyDescent="0.25">
      <c r="B228" s="10"/>
      <c r="C228" s="1" t="s">
        <v>29</v>
      </c>
      <c r="D228" s="101" t="s">
        <v>24</v>
      </c>
      <c r="E228" s="101"/>
      <c r="F228" s="78" t="s">
        <v>24</v>
      </c>
      <c r="G228" s="101" t="s">
        <v>24</v>
      </c>
      <c r="H228" s="78" t="s">
        <v>24</v>
      </c>
      <c r="I228" s="186" t="s">
        <v>24</v>
      </c>
      <c r="J228" s="186"/>
      <c r="K228" s="186"/>
      <c r="L228" s="10"/>
      <c r="M228" s="19"/>
    </row>
    <row r="229" spans="2:13" ht="23.25" hidden="1" outlineLevel="3" x14ac:dyDescent="0.25">
      <c r="B229" s="10"/>
      <c r="C229" s="153" t="s">
        <v>228</v>
      </c>
      <c r="D229" s="90"/>
      <c r="E229" s="90"/>
      <c r="F229" s="78"/>
      <c r="G229" s="101"/>
      <c r="H229" s="78"/>
      <c r="I229" s="186"/>
      <c r="J229" s="186"/>
      <c r="K229" s="186"/>
      <c r="L229" s="10"/>
      <c r="M229" s="19"/>
    </row>
    <row r="230" spans="2:13" ht="18" hidden="1" customHeight="1" outlineLevel="2" collapsed="1" x14ac:dyDescent="0.25">
      <c r="B230" s="10"/>
      <c r="C230" s="1" t="s">
        <v>229</v>
      </c>
      <c r="D230" s="101" t="s">
        <v>60</v>
      </c>
      <c r="E230" s="101"/>
      <c r="F230" s="78" t="s">
        <v>24</v>
      </c>
      <c r="G230" s="101" t="s">
        <v>60</v>
      </c>
      <c r="H230" s="78" t="s">
        <v>24</v>
      </c>
      <c r="I230" s="186" t="s">
        <v>24</v>
      </c>
      <c r="J230" s="186"/>
      <c r="K230" s="186"/>
      <c r="L230" s="10"/>
      <c r="M230" s="19"/>
    </row>
    <row r="231" spans="2:13" ht="23.25" hidden="1" customHeight="1" outlineLevel="3" x14ac:dyDescent="0.25">
      <c r="B231" s="10"/>
      <c r="C231" s="153" t="s">
        <v>230</v>
      </c>
      <c r="D231" s="101"/>
      <c r="E231" s="101"/>
      <c r="F231" s="78"/>
      <c r="G231" s="101"/>
      <c r="H231" s="78"/>
      <c r="I231" s="186"/>
      <c r="J231" s="186"/>
      <c r="K231" s="186"/>
      <c r="L231" s="10"/>
      <c r="M231" s="19"/>
    </row>
    <row r="232" spans="2:13" ht="18" hidden="1" customHeight="1" outlineLevel="2" x14ac:dyDescent="0.25">
      <c r="B232" s="10"/>
      <c r="C232" s="1" t="s">
        <v>231</v>
      </c>
      <c r="D232" s="37" t="s">
        <v>52</v>
      </c>
      <c r="E232" s="37"/>
      <c r="F232" s="131" t="s">
        <v>52</v>
      </c>
      <c r="G232" s="55" t="s">
        <v>52</v>
      </c>
      <c r="H232" s="131" t="s">
        <v>52</v>
      </c>
      <c r="I232" s="182" t="s">
        <v>52</v>
      </c>
      <c r="J232" s="182"/>
      <c r="K232" s="182"/>
      <c r="L232" s="10"/>
      <c r="M232" s="19"/>
    </row>
    <row r="233" spans="2:13" ht="33.75" hidden="1" outlineLevel="3" x14ac:dyDescent="0.25">
      <c r="B233" s="10"/>
      <c r="C233" s="153" t="s">
        <v>232</v>
      </c>
      <c r="D233" s="101"/>
      <c r="E233" s="101"/>
      <c r="F233" s="78"/>
      <c r="G233" s="101"/>
      <c r="H233" s="78"/>
      <c r="I233" s="186"/>
      <c r="J233" s="186"/>
      <c r="K233" s="186"/>
      <c r="L233" s="10"/>
      <c r="M233" s="19"/>
    </row>
    <row r="234" spans="2:13" ht="23.25" hidden="1" outlineLevel="1" x14ac:dyDescent="0.25">
      <c r="B234" s="10"/>
      <c r="C234" s="44" t="s">
        <v>233</v>
      </c>
      <c r="D234" s="103" t="s">
        <v>24</v>
      </c>
      <c r="E234" s="103"/>
      <c r="F234" s="80" t="s">
        <v>24</v>
      </c>
      <c r="G234" s="103" t="s">
        <v>24</v>
      </c>
      <c r="H234" s="80" t="s">
        <v>24</v>
      </c>
      <c r="I234" s="188" t="s">
        <v>24</v>
      </c>
      <c r="J234" s="188"/>
      <c r="K234" s="188"/>
      <c r="L234" s="10"/>
      <c r="M234" s="19"/>
    </row>
    <row r="235" spans="2:13" ht="23.25" hidden="1" outlineLevel="2" collapsed="1" x14ac:dyDescent="0.25">
      <c r="B235" s="10"/>
      <c r="C235" s="1" t="s">
        <v>234</v>
      </c>
      <c r="D235" s="101" t="s">
        <v>24</v>
      </c>
      <c r="E235" s="101"/>
      <c r="F235" s="78" t="s">
        <v>24</v>
      </c>
      <c r="G235" s="101" t="s">
        <v>24</v>
      </c>
      <c r="H235" s="78" t="s">
        <v>24</v>
      </c>
      <c r="I235" s="186" t="s">
        <v>24</v>
      </c>
      <c r="J235" s="186"/>
      <c r="K235" s="186"/>
      <c r="L235" s="10"/>
      <c r="M235" s="19"/>
    </row>
    <row r="236" spans="2:13" ht="33.75" hidden="1" outlineLevel="3" x14ac:dyDescent="0.25">
      <c r="B236" s="10"/>
      <c r="C236" s="153" t="s">
        <v>235</v>
      </c>
      <c r="D236" s="101"/>
      <c r="E236" s="101"/>
      <c r="F236" s="78"/>
      <c r="G236" s="92"/>
      <c r="H236" s="82"/>
      <c r="I236" s="94"/>
      <c r="J236" s="94"/>
      <c r="K236" s="94"/>
      <c r="L236" s="10"/>
      <c r="M236" s="19"/>
    </row>
    <row r="237" spans="2:13" ht="18" hidden="1" customHeight="1" outlineLevel="2" collapsed="1" x14ac:dyDescent="0.25">
      <c r="B237" s="10"/>
      <c r="C237" s="1" t="s">
        <v>236</v>
      </c>
      <c r="D237" s="101" t="s">
        <v>24</v>
      </c>
      <c r="E237" s="101"/>
      <c r="F237" s="82" t="s">
        <v>24</v>
      </c>
      <c r="G237" s="101" t="s">
        <v>24</v>
      </c>
      <c r="H237" s="82" t="s">
        <v>24</v>
      </c>
      <c r="I237" s="186" t="s">
        <v>24</v>
      </c>
      <c r="J237" s="186"/>
      <c r="K237" s="186"/>
      <c r="L237" s="10"/>
      <c r="M237" s="19"/>
    </row>
    <row r="238" spans="2:13" ht="23.25" hidden="1" outlineLevel="3" x14ac:dyDescent="0.25">
      <c r="B238" s="10"/>
      <c r="C238" s="153" t="s">
        <v>237</v>
      </c>
      <c r="D238" s="101"/>
      <c r="E238" s="101"/>
      <c r="F238" s="78"/>
      <c r="G238" s="92"/>
      <c r="H238" s="82"/>
      <c r="I238" s="94"/>
      <c r="J238" s="94"/>
      <c r="K238" s="94"/>
      <c r="L238" s="10"/>
      <c r="M238" s="19"/>
    </row>
    <row r="239" spans="2:13" ht="18" hidden="1" customHeight="1" outlineLevel="2" collapsed="1" x14ac:dyDescent="0.25">
      <c r="B239" s="10"/>
      <c r="C239" s="1" t="s">
        <v>238</v>
      </c>
      <c r="D239" s="101" t="s">
        <v>24</v>
      </c>
      <c r="E239" s="101"/>
      <c r="F239" s="78" t="s">
        <v>24</v>
      </c>
      <c r="G239" s="101" t="s">
        <v>24</v>
      </c>
      <c r="H239" s="78" t="s">
        <v>24</v>
      </c>
      <c r="I239" s="186" t="s">
        <v>24</v>
      </c>
      <c r="J239" s="186"/>
      <c r="K239" s="186"/>
      <c r="L239" s="10"/>
      <c r="M239" s="19"/>
    </row>
    <row r="240" spans="2:13" ht="23.25" hidden="1" outlineLevel="3" x14ac:dyDescent="0.25">
      <c r="B240" s="10"/>
      <c r="C240" s="153" t="s">
        <v>239</v>
      </c>
      <c r="D240" s="101"/>
      <c r="E240" s="101"/>
      <c r="F240" s="78"/>
      <c r="G240" s="92"/>
      <c r="H240" s="82"/>
      <c r="I240" s="94"/>
      <c r="J240" s="94"/>
      <c r="K240" s="94"/>
      <c r="L240" s="10"/>
      <c r="M240" s="19"/>
    </row>
    <row r="241" spans="2:13" ht="18" hidden="1" customHeight="1" outlineLevel="2" x14ac:dyDescent="0.25">
      <c r="B241" s="10"/>
      <c r="C241" s="1" t="s">
        <v>240</v>
      </c>
      <c r="D241" s="101" t="s">
        <v>24</v>
      </c>
      <c r="E241" s="101"/>
      <c r="F241" s="78" t="s">
        <v>24</v>
      </c>
      <c r="G241" s="101" t="s">
        <v>24</v>
      </c>
      <c r="H241" s="78" t="s">
        <v>24</v>
      </c>
      <c r="I241" s="186" t="s">
        <v>24</v>
      </c>
      <c r="J241" s="186"/>
      <c r="K241" s="186"/>
      <c r="L241" s="10"/>
      <c r="M241" s="19"/>
    </row>
    <row r="242" spans="2:13" ht="33.75" hidden="1" outlineLevel="3" x14ac:dyDescent="0.25">
      <c r="B242" s="10"/>
      <c r="C242" s="153" t="s">
        <v>241</v>
      </c>
      <c r="D242" s="101"/>
      <c r="E242" s="101"/>
      <c r="F242" s="78"/>
      <c r="G242" s="92"/>
      <c r="H242" s="82"/>
      <c r="I242" s="94"/>
      <c r="J242" s="94"/>
      <c r="K242" s="94"/>
      <c r="L242" s="10"/>
      <c r="M242" s="19"/>
    </row>
    <row r="243" spans="2:13" ht="5.25" hidden="1" customHeight="1" outlineLevel="1" x14ac:dyDescent="0.25">
      <c r="B243" s="10"/>
      <c r="C243" s="142"/>
      <c r="D243" s="91"/>
      <c r="E243" s="91"/>
      <c r="F243" s="22"/>
      <c r="G243" s="93"/>
      <c r="H243" s="20"/>
      <c r="I243" s="95"/>
      <c r="J243" s="95"/>
      <c r="K243" s="95"/>
      <c r="L243" s="10"/>
      <c r="M243" s="19"/>
    </row>
    <row r="244" spans="2:13" ht="6" customHeight="1" x14ac:dyDescent="0.25">
      <c r="B244" s="10"/>
      <c r="C244" s="10"/>
      <c r="D244" s="10"/>
      <c r="E244" s="10"/>
      <c r="F244" s="10"/>
      <c r="G244" s="10"/>
      <c r="H244" s="10"/>
      <c r="I244" s="10"/>
      <c r="J244" s="10"/>
      <c r="K244" s="10"/>
      <c r="L244" s="10"/>
      <c r="M244" s="19"/>
    </row>
    <row r="245" spans="2:13" s="3" customFormat="1" ht="23.25" x14ac:dyDescent="0.25">
      <c r="C245" s="181" t="s">
        <v>242</v>
      </c>
      <c r="D245" s="181"/>
      <c r="E245" s="181"/>
      <c r="F245" s="181"/>
      <c r="G245" s="181"/>
      <c r="H245" s="181"/>
      <c r="I245" s="181"/>
      <c r="M245" s="19"/>
    </row>
    <row r="246" spans="2:13" s="3" customFormat="1" ht="23.25" x14ac:dyDescent="0.25">
      <c r="C246" s="143"/>
      <c r="D246" s="97"/>
      <c r="E246" s="97"/>
      <c r="F246" s="97"/>
      <c r="G246" s="97"/>
      <c r="H246" s="97"/>
      <c r="I246" s="97"/>
      <c r="M246" s="19"/>
    </row>
    <row r="247" spans="2:13" s="27" customFormat="1" ht="21" x14ac:dyDescent="0.35">
      <c r="C247" s="27" t="s">
        <v>243</v>
      </c>
    </row>
    <row r="248" spans="2:13" s="3" customFormat="1" ht="13.5" customHeight="1" x14ac:dyDescent="0.25">
      <c r="C248" s="194" t="s">
        <v>244</v>
      </c>
      <c r="D248" s="194"/>
      <c r="E248" s="194"/>
      <c r="F248" s="194"/>
      <c r="G248" s="194"/>
      <c r="H248" s="194"/>
      <c r="I248" s="194"/>
      <c r="M248" s="19"/>
    </row>
    <row r="249" spans="2:13" s="3" customFormat="1" ht="15" customHeight="1" x14ac:dyDescent="0.25">
      <c r="C249" s="144"/>
      <c r="M249" s="19"/>
    </row>
    <row r="250" spans="2:13" ht="31.5" customHeight="1" x14ac:dyDescent="0.25">
      <c r="B250" s="10"/>
      <c r="C250" s="26" t="s">
        <v>245</v>
      </c>
      <c r="D250" s="187"/>
      <c r="E250" s="187"/>
      <c r="F250" s="187"/>
      <c r="G250" s="187"/>
      <c r="H250" s="187"/>
      <c r="I250" s="187"/>
      <c r="J250" s="187"/>
      <c r="K250" s="187"/>
      <c r="L250" s="10"/>
      <c r="M250" s="19"/>
    </row>
    <row r="251" spans="2:13" ht="24" x14ac:dyDescent="0.25">
      <c r="B251" s="10"/>
      <c r="C251" s="1"/>
      <c r="D251" s="106" t="s">
        <v>246</v>
      </c>
      <c r="E251" s="106"/>
      <c r="F251" s="16" t="s">
        <v>247</v>
      </c>
      <c r="G251" s="106" t="s">
        <v>248</v>
      </c>
      <c r="H251" s="16" t="s">
        <v>249</v>
      </c>
      <c r="I251" s="192" t="s">
        <v>250</v>
      </c>
      <c r="J251" s="192"/>
      <c r="K251" s="192"/>
      <c r="L251" s="10"/>
      <c r="M251" s="19"/>
    </row>
    <row r="252" spans="2:13" ht="23.25" collapsed="1" x14ac:dyDescent="0.25">
      <c r="B252" s="10"/>
      <c r="C252" s="42" t="s">
        <v>251</v>
      </c>
      <c r="D252" s="116">
        <f xml:space="preserve"> IF(D13="","",LOOKUP($D$2,prices!$D$1:$J$1,prices!D15:J15))</f>
        <v>162.85</v>
      </c>
      <c r="E252" s="117"/>
      <c r="F252" s="116">
        <f xml:space="preserve"> IF(D13="","",LOOKUP($D$2,prices!$D$1:$J$1,prices!D16:J16))</f>
        <v>455.99</v>
      </c>
      <c r="G252" s="117">
        <f xml:space="preserve"> IF(D13="","",LOOKUP($D$2,prices!$D$1:$J$1,prices!D17:J17))</f>
        <v>781.71</v>
      </c>
      <c r="H252" s="117">
        <f xml:space="preserve"> IF(D13="","",LOOKUP($D$2,prices!$D$1:$J$1,prices!D18:J18))</f>
        <v>1221.42</v>
      </c>
      <c r="I252" s="193">
        <f xml:space="preserve"> IF(D13="","",LOOKUP($D$2,prices!$D$1:$J$1,prices!D19:J19))</f>
        <v>1563.41</v>
      </c>
      <c r="J252" s="193"/>
      <c r="K252" s="193"/>
      <c r="L252" s="10"/>
      <c r="M252" s="19"/>
    </row>
    <row r="253" spans="2:13" ht="18" hidden="1" customHeight="1" outlineLevel="1" x14ac:dyDescent="0.25">
      <c r="B253" s="10"/>
      <c r="C253" s="1" t="s">
        <v>252</v>
      </c>
      <c r="D253" s="19" t="s">
        <v>24</v>
      </c>
      <c r="E253" s="19"/>
      <c r="F253" s="35" t="s">
        <v>24</v>
      </c>
      <c r="G253" s="7" t="s">
        <v>24</v>
      </c>
      <c r="H253" s="8" t="s">
        <v>24</v>
      </c>
      <c r="I253" s="182" t="s">
        <v>24</v>
      </c>
      <c r="J253" s="182"/>
      <c r="K253" s="182"/>
      <c r="L253" s="10"/>
      <c r="M253" s="19"/>
    </row>
    <row r="254" spans="2:13" ht="25.5" hidden="1" customHeight="1" outlineLevel="2" x14ac:dyDescent="0.25">
      <c r="B254" s="10"/>
      <c r="C254" s="153" t="s">
        <v>253</v>
      </c>
      <c r="D254" s="34"/>
      <c r="E254" s="34"/>
      <c r="F254" s="21"/>
      <c r="G254" s="28"/>
      <c r="H254" s="21"/>
      <c r="I254" s="182"/>
      <c r="J254" s="182"/>
      <c r="K254" s="182"/>
      <c r="L254" s="10"/>
      <c r="M254" s="19"/>
    </row>
    <row r="255" spans="2:13" ht="18" hidden="1" customHeight="1" outlineLevel="1" x14ac:dyDescent="0.25">
      <c r="B255" s="10"/>
      <c r="C255" s="1" t="s">
        <v>254</v>
      </c>
      <c r="D255" s="19" t="s">
        <v>24</v>
      </c>
      <c r="E255" s="19"/>
      <c r="F255" s="35" t="s">
        <v>24</v>
      </c>
      <c r="G255" s="7" t="s">
        <v>24</v>
      </c>
      <c r="H255" s="8" t="s">
        <v>24</v>
      </c>
      <c r="I255" s="182" t="s">
        <v>24</v>
      </c>
      <c r="J255" s="182"/>
      <c r="K255" s="182"/>
      <c r="L255" s="10"/>
      <c r="M255" s="19"/>
    </row>
    <row r="256" spans="2:13" ht="26.25" hidden="1" customHeight="1" outlineLevel="2" x14ac:dyDescent="0.25">
      <c r="B256" s="10"/>
      <c r="C256" s="153" t="s">
        <v>255</v>
      </c>
      <c r="D256" s="34"/>
      <c r="E256" s="34"/>
      <c r="F256" s="21"/>
      <c r="G256" s="28"/>
      <c r="H256" s="21"/>
      <c r="I256" s="182"/>
      <c r="J256" s="182"/>
      <c r="K256" s="182"/>
      <c r="L256" s="10"/>
      <c r="M256" s="19"/>
    </row>
    <row r="257" spans="2:13" ht="18" hidden="1" customHeight="1" outlineLevel="1" x14ac:dyDescent="0.25">
      <c r="B257" s="10"/>
      <c r="C257" s="1" t="s">
        <v>256</v>
      </c>
      <c r="D257" s="19" t="s">
        <v>24</v>
      </c>
      <c r="E257" s="19"/>
      <c r="F257" s="35" t="s">
        <v>24</v>
      </c>
      <c r="G257" s="7" t="s">
        <v>24</v>
      </c>
      <c r="H257" s="8" t="s">
        <v>24</v>
      </c>
      <c r="I257" s="182" t="s">
        <v>24</v>
      </c>
      <c r="J257" s="182"/>
      <c r="K257" s="182"/>
      <c r="L257" s="10"/>
      <c r="M257" s="19"/>
    </row>
    <row r="258" spans="2:13" ht="24" hidden="1" customHeight="1" outlineLevel="2" x14ac:dyDescent="0.25">
      <c r="B258" s="10"/>
      <c r="C258" s="153" t="s">
        <v>257</v>
      </c>
      <c r="D258" s="34"/>
      <c r="E258" s="34"/>
      <c r="F258" s="21"/>
      <c r="G258" s="28"/>
      <c r="H258" s="21"/>
      <c r="I258" s="182"/>
      <c r="J258" s="182"/>
      <c r="K258" s="182"/>
      <c r="L258" s="10"/>
      <c r="M258" s="19"/>
    </row>
    <row r="259" spans="2:13" ht="18" hidden="1" customHeight="1" outlineLevel="1" x14ac:dyDescent="0.25">
      <c r="B259" s="10"/>
      <c r="C259" s="1" t="s">
        <v>258</v>
      </c>
      <c r="D259" s="19" t="s">
        <v>24</v>
      </c>
      <c r="E259" s="19"/>
      <c r="F259" s="35" t="s">
        <v>24</v>
      </c>
      <c r="G259" s="7" t="s">
        <v>24</v>
      </c>
      <c r="H259" s="8" t="s">
        <v>24</v>
      </c>
      <c r="I259" s="182" t="s">
        <v>24</v>
      </c>
      <c r="J259" s="182"/>
      <c r="K259" s="182"/>
      <c r="L259" s="10"/>
      <c r="M259" s="19"/>
    </row>
    <row r="260" spans="2:13" ht="27.75" hidden="1" customHeight="1" outlineLevel="2" x14ac:dyDescent="0.25">
      <c r="B260" s="10"/>
      <c r="C260" s="153" t="s">
        <v>259</v>
      </c>
      <c r="D260" s="34"/>
      <c r="E260" s="34"/>
      <c r="F260" s="21"/>
      <c r="G260" s="28"/>
      <c r="H260" s="21"/>
      <c r="I260" s="182"/>
      <c r="J260" s="182"/>
      <c r="K260" s="182"/>
      <c r="L260" s="10"/>
      <c r="M260" s="19"/>
    </row>
    <row r="261" spans="2:13" ht="18" hidden="1" customHeight="1" outlineLevel="1" x14ac:dyDescent="0.25">
      <c r="B261" s="10"/>
      <c r="C261" s="1" t="s">
        <v>260</v>
      </c>
      <c r="D261" s="19" t="s">
        <v>24</v>
      </c>
      <c r="E261" s="19"/>
      <c r="F261" s="35" t="s">
        <v>24</v>
      </c>
      <c r="G261" s="7" t="s">
        <v>24</v>
      </c>
      <c r="H261" s="8" t="s">
        <v>24</v>
      </c>
      <c r="I261" s="182" t="s">
        <v>24</v>
      </c>
      <c r="J261" s="182"/>
      <c r="K261" s="182"/>
      <c r="L261" s="10"/>
      <c r="M261" s="19"/>
    </row>
    <row r="262" spans="2:13" ht="33" hidden="1" customHeight="1" outlineLevel="2" x14ac:dyDescent="0.25">
      <c r="B262" s="10"/>
      <c r="C262" s="153" t="s">
        <v>261</v>
      </c>
      <c r="D262" s="34"/>
      <c r="E262" s="34"/>
      <c r="F262" s="21"/>
      <c r="G262" s="28"/>
      <c r="H262" s="21"/>
      <c r="I262" s="182"/>
      <c r="J262" s="182"/>
      <c r="K262" s="182"/>
      <c r="L262" s="10"/>
      <c r="M262" s="19"/>
    </row>
    <row r="263" spans="2:13" ht="18" hidden="1" customHeight="1" outlineLevel="1" x14ac:dyDescent="0.25">
      <c r="B263" s="10"/>
      <c r="C263" s="1" t="s">
        <v>126</v>
      </c>
      <c r="D263" s="19" t="s">
        <v>24</v>
      </c>
      <c r="E263" s="19"/>
      <c r="F263" s="35" t="s">
        <v>24</v>
      </c>
      <c r="G263" s="7" t="s">
        <v>24</v>
      </c>
      <c r="H263" s="8" t="s">
        <v>24</v>
      </c>
      <c r="I263" s="182" t="s">
        <v>24</v>
      </c>
      <c r="J263" s="182"/>
      <c r="K263" s="182"/>
      <c r="L263" s="10"/>
      <c r="M263" s="19"/>
    </row>
    <row r="264" spans="2:13" ht="23.25" hidden="1" outlineLevel="2" x14ac:dyDescent="0.25">
      <c r="B264" s="10"/>
      <c r="C264" s="153" t="s">
        <v>262</v>
      </c>
      <c r="D264" s="34"/>
      <c r="E264" s="34"/>
      <c r="F264" s="21"/>
      <c r="G264" s="28"/>
      <c r="H264" s="21"/>
      <c r="I264" s="182"/>
      <c r="J264" s="182"/>
      <c r="K264" s="182"/>
      <c r="L264" s="10"/>
      <c r="M264" s="19"/>
    </row>
    <row r="265" spans="2:13" ht="18" hidden="1" customHeight="1" outlineLevel="1" x14ac:dyDescent="0.25">
      <c r="B265" s="10"/>
      <c r="C265" s="1" t="s">
        <v>263</v>
      </c>
      <c r="D265" s="7" t="s">
        <v>24</v>
      </c>
      <c r="E265" s="7"/>
      <c r="F265" s="35" t="s">
        <v>24</v>
      </c>
      <c r="G265" s="7" t="s">
        <v>24</v>
      </c>
      <c r="H265" s="8" t="s">
        <v>24</v>
      </c>
      <c r="I265" s="191" t="s">
        <v>24</v>
      </c>
      <c r="J265" s="191"/>
      <c r="K265" s="191"/>
      <c r="L265" s="10"/>
      <c r="M265" s="19"/>
    </row>
    <row r="266" spans="2:13" ht="24.75" hidden="1" customHeight="1" outlineLevel="2" x14ac:dyDescent="0.25">
      <c r="B266" s="10"/>
      <c r="C266" s="153" t="s">
        <v>264</v>
      </c>
      <c r="D266" s="83"/>
      <c r="E266" s="83"/>
      <c r="F266" s="77"/>
      <c r="G266" s="84"/>
      <c r="H266" s="77"/>
      <c r="I266" s="191"/>
      <c r="J266" s="191"/>
      <c r="K266" s="191"/>
      <c r="L266" s="10"/>
      <c r="M266" s="19"/>
    </row>
    <row r="267" spans="2:13" ht="18.75" collapsed="1" x14ac:dyDescent="0.25">
      <c r="B267" s="10"/>
      <c r="C267" s="42" t="s">
        <v>265</v>
      </c>
      <c r="D267" s="116">
        <f xml:space="preserve"> IF(D13="","",LOOKUP($D$2,prices!$D$1:$J$1,prices!D20:J20))</f>
        <v>65.14</v>
      </c>
      <c r="E267" s="117"/>
      <c r="F267" s="117">
        <f xml:space="preserve"> IF(D13="","",LOOKUP($D$2,prices!$D$1:$J$1,prices!D21:J21))</f>
        <v>182.39</v>
      </c>
      <c r="G267" s="117">
        <f xml:space="preserve"> IF(D13="","",LOOKUP($D$2,prices!$D$1:$J$1,prices!D22:J22))</f>
        <v>312.68</v>
      </c>
      <c r="H267" s="117">
        <f xml:space="preserve"> IF(D13="","",LOOKUP($D$2,prices!$D$1:$J$1,prices!D23:J23))</f>
        <v>488.57</v>
      </c>
      <c r="I267" s="193">
        <f xml:space="preserve"> IF(D13="","",LOOKUP($D$2,prices!$D$1:$J$1,prices!D24:J24))</f>
        <v>625.37</v>
      </c>
      <c r="J267" s="193"/>
      <c r="K267" s="193"/>
      <c r="L267" s="10"/>
      <c r="M267" s="19"/>
    </row>
    <row r="268" spans="2:13" ht="18" hidden="1" customHeight="1" outlineLevel="1" x14ac:dyDescent="0.25">
      <c r="B268" s="10"/>
      <c r="C268" s="1" t="s">
        <v>127</v>
      </c>
      <c r="D268" s="118" t="s">
        <v>24</v>
      </c>
      <c r="E268" s="118"/>
      <c r="F268" s="119" t="s">
        <v>24</v>
      </c>
      <c r="G268" s="118" t="s">
        <v>24</v>
      </c>
      <c r="H268" s="120" t="s">
        <v>24</v>
      </c>
      <c r="I268" s="190" t="s">
        <v>24</v>
      </c>
      <c r="J268" s="190"/>
      <c r="K268" s="190"/>
      <c r="L268" s="10"/>
      <c r="M268" s="19"/>
    </row>
    <row r="269" spans="2:13" ht="33.75" hidden="1" outlineLevel="2" x14ac:dyDescent="0.25">
      <c r="B269" s="10"/>
      <c r="C269" s="153" t="s">
        <v>266</v>
      </c>
      <c r="D269" s="121"/>
      <c r="E269" s="121"/>
      <c r="F269" s="122"/>
      <c r="G269" s="123"/>
      <c r="H269" s="122"/>
      <c r="I269" s="190"/>
      <c r="J269" s="190"/>
      <c r="K269" s="190"/>
      <c r="L269" s="10"/>
      <c r="M269" s="19"/>
    </row>
    <row r="270" spans="2:13" ht="18" hidden="1" customHeight="1" outlineLevel="1" x14ac:dyDescent="0.25">
      <c r="B270" s="10"/>
      <c r="C270" s="1" t="s">
        <v>129</v>
      </c>
      <c r="D270" s="118" t="s">
        <v>24</v>
      </c>
      <c r="E270" s="118"/>
      <c r="F270" s="119" t="s">
        <v>24</v>
      </c>
      <c r="G270" s="118" t="s">
        <v>24</v>
      </c>
      <c r="H270" s="120" t="s">
        <v>24</v>
      </c>
      <c r="I270" s="190" t="s">
        <v>24</v>
      </c>
      <c r="J270" s="190"/>
      <c r="K270" s="190"/>
      <c r="L270" s="10"/>
      <c r="M270" s="19"/>
    </row>
    <row r="271" spans="2:13" ht="27.75" hidden="1" customHeight="1" outlineLevel="2" x14ac:dyDescent="0.25">
      <c r="B271" s="10"/>
      <c r="C271" s="153" t="s">
        <v>130</v>
      </c>
      <c r="D271" s="121"/>
      <c r="E271" s="121"/>
      <c r="F271" s="122"/>
      <c r="G271" s="123"/>
      <c r="H271" s="122"/>
      <c r="I271" s="190"/>
      <c r="J271" s="190"/>
      <c r="K271" s="190"/>
      <c r="L271" s="10"/>
      <c r="M271" s="19"/>
    </row>
    <row r="272" spans="2:13" ht="18" hidden="1" customHeight="1" outlineLevel="1" x14ac:dyDescent="0.25">
      <c r="B272" s="10"/>
      <c r="C272" s="1" t="s">
        <v>131</v>
      </c>
      <c r="D272" s="118" t="s">
        <v>24</v>
      </c>
      <c r="E272" s="118"/>
      <c r="F272" s="119" t="s">
        <v>24</v>
      </c>
      <c r="G272" s="118" t="s">
        <v>24</v>
      </c>
      <c r="H272" s="120" t="s">
        <v>24</v>
      </c>
      <c r="I272" s="190" t="s">
        <v>24</v>
      </c>
      <c r="J272" s="190"/>
      <c r="K272" s="190"/>
      <c r="L272" s="10"/>
      <c r="M272" s="19"/>
    </row>
    <row r="273" spans="2:13" ht="23.25" hidden="1" outlineLevel="2" x14ac:dyDescent="0.25">
      <c r="B273" s="10"/>
      <c r="C273" s="153" t="s">
        <v>132</v>
      </c>
      <c r="D273" s="121"/>
      <c r="E273" s="121"/>
      <c r="F273" s="122"/>
      <c r="G273" s="123"/>
      <c r="H273" s="122"/>
      <c r="I273" s="190"/>
      <c r="J273" s="190"/>
      <c r="K273" s="190"/>
      <c r="L273" s="10"/>
      <c r="M273" s="19"/>
    </row>
    <row r="274" spans="2:13" ht="18" hidden="1" customHeight="1" outlineLevel="1" x14ac:dyDescent="0.25">
      <c r="B274" s="10"/>
      <c r="C274" s="1" t="s">
        <v>267</v>
      </c>
      <c r="D274" s="118" t="s">
        <v>24</v>
      </c>
      <c r="E274" s="118"/>
      <c r="F274" s="119" t="s">
        <v>24</v>
      </c>
      <c r="G274" s="118" t="s">
        <v>24</v>
      </c>
      <c r="H274" s="120" t="s">
        <v>24</v>
      </c>
      <c r="I274" s="190" t="s">
        <v>24</v>
      </c>
      <c r="J274" s="190"/>
      <c r="K274" s="190"/>
      <c r="L274" s="10"/>
      <c r="M274" s="19"/>
    </row>
    <row r="275" spans="2:13" ht="28.5" hidden="1" customHeight="1" outlineLevel="2" x14ac:dyDescent="0.25">
      <c r="B275" s="10"/>
      <c r="C275" s="153" t="s">
        <v>268</v>
      </c>
      <c r="D275" s="121"/>
      <c r="E275" s="121"/>
      <c r="F275" s="122"/>
      <c r="G275" s="123"/>
      <c r="H275" s="122"/>
      <c r="I275" s="190"/>
      <c r="J275" s="190"/>
      <c r="K275" s="190"/>
      <c r="L275" s="10"/>
      <c r="M275" s="19"/>
    </row>
    <row r="276" spans="2:13" ht="18" hidden="1" customHeight="1" outlineLevel="1" x14ac:dyDescent="0.25">
      <c r="B276" s="10"/>
      <c r="C276" s="1" t="s">
        <v>135</v>
      </c>
      <c r="D276" s="118" t="s">
        <v>24</v>
      </c>
      <c r="E276" s="118"/>
      <c r="F276" s="119" t="s">
        <v>24</v>
      </c>
      <c r="G276" s="118" t="s">
        <v>24</v>
      </c>
      <c r="H276" s="120" t="s">
        <v>24</v>
      </c>
      <c r="I276" s="190" t="s">
        <v>24</v>
      </c>
      <c r="J276" s="190"/>
      <c r="K276" s="190"/>
      <c r="L276" s="10"/>
      <c r="M276" s="19"/>
    </row>
    <row r="277" spans="2:13" ht="33.75" hidden="1" outlineLevel="2" x14ac:dyDescent="0.25">
      <c r="B277" s="10"/>
      <c r="C277" s="153" t="s">
        <v>269</v>
      </c>
      <c r="D277" s="121"/>
      <c r="E277" s="121"/>
      <c r="F277" s="122"/>
      <c r="G277" s="123"/>
      <c r="H277" s="122"/>
      <c r="I277" s="190"/>
      <c r="J277" s="190"/>
      <c r="K277" s="190"/>
      <c r="L277" s="10"/>
      <c r="M277" s="19"/>
    </row>
    <row r="278" spans="2:13" ht="18.75" collapsed="1" x14ac:dyDescent="0.25">
      <c r="B278" s="10"/>
      <c r="C278" s="42" t="s">
        <v>270</v>
      </c>
      <c r="D278" s="117">
        <f xml:space="preserve"> IF(D13="","",LOOKUP($D$2,prices!$D$1:$J$1,prices!D25:J25))</f>
        <v>65.14</v>
      </c>
      <c r="E278" s="117"/>
      <c r="F278" s="116">
        <f xml:space="preserve"> IF(D13="","",LOOKUP($D$2,prices!$D$1:$J$1,prices!D26:J26))</f>
        <v>182.39</v>
      </c>
      <c r="G278" s="117">
        <f xml:space="preserve"> IF(D13="","",LOOKUP($D$2,prices!$D$1:$J$1,prices!D27:J27))</f>
        <v>312.68</v>
      </c>
      <c r="H278" s="117">
        <f xml:space="preserve"> IF(D13="","",LOOKUP($D$2,prices!$D$1:$J$1,prices!D28:J28))</f>
        <v>488.57</v>
      </c>
      <c r="I278" s="193">
        <f xml:space="preserve"> IF(D13="","",LOOKUP($D$2,prices!$D$1:$J$1,prices!D29:J29))</f>
        <v>625.37</v>
      </c>
      <c r="J278" s="193"/>
      <c r="K278" s="193"/>
      <c r="L278" s="10"/>
      <c r="M278" s="19"/>
    </row>
    <row r="279" spans="2:13" ht="18" hidden="1" customHeight="1" outlineLevel="1" x14ac:dyDescent="0.25">
      <c r="B279" s="10"/>
      <c r="C279" s="1" t="s">
        <v>271</v>
      </c>
      <c r="D279" s="7" t="s">
        <v>24</v>
      </c>
      <c r="E279" s="7"/>
      <c r="F279" s="35" t="s">
        <v>24</v>
      </c>
      <c r="G279" s="7" t="s">
        <v>24</v>
      </c>
      <c r="H279" s="8" t="s">
        <v>24</v>
      </c>
      <c r="I279" s="191" t="s">
        <v>24</v>
      </c>
      <c r="J279" s="191"/>
      <c r="K279" s="191"/>
      <c r="L279" s="10"/>
      <c r="M279" s="19"/>
    </row>
    <row r="280" spans="2:13" ht="42.6" hidden="1" customHeight="1" outlineLevel="2" x14ac:dyDescent="0.25">
      <c r="B280" s="10"/>
      <c r="C280" s="153" t="s">
        <v>272</v>
      </c>
      <c r="D280" s="83"/>
      <c r="E280" s="83"/>
      <c r="F280" s="77"/>
      <c r="G280" s="84"/>
      <c r="H280" s="77"/>
      <c r="I280" s="191"/>
      <c r="J280" s="191"/>
      <c r="K280" s="191"/>
      <c r="L280" s="10"/>
      <c r="M280" s="19"/>
    </row>
    <row r="281" spans="2:13" ht="18" hidden="1" customHeight="1" outlineLevel="1" x14ac:dyDescent="0.25">
      <c r="B281" s="10"/>
      <c r="C281" s="1" t="s">
        <v>273</v>
      </c>
      <c r="D281" s="7" t="s">
        <v>24</v>
      </c>
      <c r="E281" s="7"/>
      <c r="F281" s="35" t="s">
        <v>24</v>
      </c>
      <c r="G281" s="7" t="s">
        <v>24</v>
      </c>
      <c r="H281" s="8" t="s">
        <v>24</v>
      </c>
      <c r="I281" s="191" t="s">
        <v>24</v>
      </c>
      <c r="J281" s="191"/>
      <c r="K281" s="191"/>
      <c r="L281" s="10"/>
      <c r="M281" s="19"/>
    </row>
    <row r="282" spans="2:13" ht="33.75" hidden="1" outlineLevel="2" x14ac:dyDescent="0.25">
      <c r="B282" s="10"/>
      <c r="C282" s="153" t="s">
        <v>274</v>
      </c>
      <c r="D282" s="83"/>
      <c r="E282" s="83"/>
      <c r="F282" s="77"/>
      <c r="G282" s="84"/>
      <c r="H282" s="77"/>
      <c r="I282" s="191"/>
      <c r="J282" s="191"/>
      <c r="K282" s="191"/>
      <c r="L282" s="10"/>
      <c r="M282" s="19"/>
    </row>
    <row r="283" spans="2:13" ht="18" hidden="1" customHeight="1" outlineLevel="1" x14ac:dyDescent="0.25">
      <c r="B283" s="10"/>
      <c r="C283" s="1" t="s">
        <v>275</v>
      </c>
      <c r="D283" s="105" t="s">
        <v>24</v>
      </c>
      <c r="E283" s="105"/>
      <c r="F283" s="78" t="s">
        <v>24</v>
      </c>
      <c r="G283" s="105" t="s">
        <v>24</v>
      </c>
      <c r="H283" s="78" t="s">
        <v>24</v>
      </c>
      <c r="I283" s="191" t="s">
        <v>24</v>
      </c>
      <c r="J283" s="191"/>
      <c r="K283" s="191"/>
      <c r="L283" s="10"/>
      <c r="M283" s="19"/>
    </row>
    <row r="284" spans="2:13" ht="23.25" hidden="1" customHeight="1" outlineLevel="2" x14ac:dyDescent="0.25">
      <c r="B284" s="10"/>
      <c r="C284" s="153" t="s">
        <v>276</v>
      </c>
      <c r="D284" s="83"/>
      <c r="E284" s="83"/>
      <c r="F284" s="77"/>
      <c r="G284" s="84"/>
      <c r="H284" s="77"/>
      <c r="I284" s="191"/>
      <c r="J284" s="191"/>
      <c r="K284" s="191"/>
      <c r="L284" s="10"/>
      <c r="M284" s="19"/>
    </row>
    <row r="285" spans="2:13" ht="18" hidden="1" customHeight="1" outlineLevel="1" x14ac:dyDescent="0.25">
      <c r="B285" s="10"/>
      <c r="C285" s="1" t="s">
        <v>277</v>
      </c>
      <c r="D285" s="105" t="s">
        <v>24</v>
      </c>
      <c r="E285" s="105"/>
      <c r="F285" s="78" t="s">
        <v>24</v>
      </c>
      <c r="G285" s="105" t="s">
        <v>24</v>
      </c>
      <c r="H285" s="78" t="s">
        <v>24</v>
      </c>
      <c r="I285" s="191" t="s">
        <v>24</v>
      </c>
      <c r="J285" s="191"/>
      <c r="K285" s="191"/>
      <c r="L285" s="10"/>
      <c r="M285" s="19"/>
    </row>
    <row r="286" spans="2:13" ht="25.5" hidden="1" customHeight="1" outlineLevel="2" x14ac:dyDescent="0.25">
      <c r="B286" s="10"/>
      <c r="C286" s="153" t="s">
        <v>278</v>
      </c>
      <c r="D286" s="83"/>
      <c r="E286" s="83"/>
      <c r="F286" s="77"/>
      <c r="G286" s="84"/>
      <c r="H286" s="77"/>
      <c r="I286" s="191"/>
      <c r="J286" s="191"/>
      <c r="K286" s="191"/>
      <c r="L286" s="10"/>
      <c r="M286" s="19"/>
    </row>
    <row r="287" spans="2:13" ht="18" hidden="1" customHeight="1" outlineLevel="1" x14ac:dyDescent="0.25">
      <c r="B287" s="10"/>
      <c r="C287" s="1" t="s">
        <v>279</v>
      </c>
      <c r="D287" s="105" t="s">
        <v>24</v>
      </c>
      <c r="E287" s="105"/>
      <c r="F287" s="78" t="s">
        <v>24</v>
      </c>
      <c r="G287" s="105" t="s">
        <v>24</v>
      </c>
      <c r="H287" s="78" t="s">
        <v>24</v>
      </c>
      <c r="I287" s="191" t="s">
        <v>24</v>
      </c>
      <c r="J287" s="191"/>
      <c r="K287" s="191"/>
      <c r="L287" s="10"/>
      <c r="M287" s="19"/>
    </row>
    <row r="288" spans="2:13" ht="16.5" hidden="1" customHeight="1" outlineLevel="2" x14ac:dyDescent="0.25">
      <c r="B288" s="10"/>
      <c r="C288" s="153" t="s">
        <v>280</v>
      </c>
      <c r="D288" s="83"/>
      <c r="E288" s="83"/>
      <c r="F288" s="77"/>
      <c r="G288" s="84"/>
      <c r="H288" s="77"/>
      <c r="I288" s="191"/>
      <c r="J288" s="191"/>
      <c r="K288" s="191"/>
      <c r="L288" s="10"/>
      <c r="M288" s="19"/>
    </row>
    <row r="289" spans="2:14" ht="18" hidden="1" customHeight="1" outlineLevel="1" x14ac:dyDescent="0.25">
      <c r="B289" s="10"/>
      <c r="C289" s="1" t="s">
        <v>281</v>
      </c>
      <c r="D289" s="105" t="s">
        <v>24</v>
      </c>
      <c r="E289" s="105"/>
      <c r="F289" s="78" t="s">
        <v>24</v>
      </c>
      <c r="G289" s="105" t="s">
        <v>24</v>
      </c>
      <c r="H289" s="78" t="s">
        <v>24</v>
      </c>
      <c r="I289" s="191" t="s">
        <v>24</v>
      </c>
      <c r="J289" s="191"/>
      <c r="K289" s="191"/>
      <c r="L289" s="10"/>
      <c r="M289" s="19"/>
    </row>
    <row r="290" spans="2:14" ht="33.75" hidden="1" outlineLevel="2" x14ac:dyDescent="0.25">
      <c r="B290" s="10"/>
      <c r="C290" s="153" t="s">
        <v>282</v>
      </c>
      <c r="D290" s="34"/>
      <c r="E290" s="34"/>
      <c r="F290" s="21"/>
      <c r="G290" s="28"/>
      <c r="H290" s="21"/>
      <c r="I290" s="182"/>
      <c r="J290" s="182"/>
      <c r="K290" s="182"/>
      <c r="L290" s="10"/>
      <c r="M290" s="19"/>
    </row>
    <row r="291" spans="2:14" ht="6.75" customHeight="1" x14ac:dyDescent="0.25">
      <c r="B291" s="10"/>
      <c r="C291" s="142"/>
      <c r="D291" s="9"/>
      <c r="E291" s="9"/>
      <c r="F291" s="4"/>
      <c r="G291" s="9"/>
      <c r="H291" s="4"/>
      <c r="I291" s="9"/>
      <c r="J291" s="9"/>
      <c r="K291" s="9"/>
      <c r="L291" s="10"/>
      <c r="M291" s="19"/>
    </row>
    <row r="292" spans="2:14" ht="7.5" customHeight="1" x14ac:dyDescent="0.25">
      <c r="B292" s="10"/>
      <c r="C292" s="10"/>
      <c r="D292" s="10"/>
      <c r="E292" s="10"/>
      <c r="F292" s="10"/>
      <c r="G292" s="10"/>
      <c r="H292" s="10"/>
      <c r="I292" s="10"/>
      <c r="J292" s="10"/>
      <c r="K292" s="10"/>
      <c r="L292" s="10"/>
      <c r="M292" s="19"/>
    </row>
    <row r="293" spans="2:14" ht="23.25" x14ac:dyDescent="0.25">
      <c r="B293" s="3"/>
      <c r="C293" s="181" t="s">
        <v>283</v>
      </c>
      <c r="D293" s="181"/>
      <c r="E293" s="181"/>
      <c r="F293" s="181"/>
      <c r="G293" s="181"/>
      <c r="H293" s="181"/>
      <c r="I293" s="181"/>
      <c r="J293" s="181"/>
      <c r="K293" s="181"/>
      <c r="M293" s="19"/>
    </row>
    <row r="294" spans="2:14" ht="16.5" customHeight="1" x14ac:dyDescent="0.25">
      <c r="B294" s="3"/>
      <c r="C294" s="181" t="s">
        <v>284</v>
      </c>
      <c r="D294" s="181"/>
      <c r="E294" s="181"/>
      <c r="F294" s="181"/>
      <c r="G294" s="181"/>
      <c r="H294" s="181"/>
      <c r="I294" s="181"/>
      <c r="J294" s="181"/>
      <c r="K294" s="181"/>
      <c r="M294" s="19"/>
    </row>
    <row r="295" spans="2:14" ht="16.5" customHeight="1" x14ac:dyDescent="0.25">
      <c r="B295" s="3"/>
      <c r="C295" s="154"/>
      <c r="D295" s="154"/>
      <c r="E295" s="154"/>
      <c r="F295" s="154"/>
      <c r="G295" s="154"/>
      <c r="H295" s="154"/>
      <c r="I295" s="154"/>
      <c r="J295" s="154"/>
      <c r="K295" s="154"/>
      <c r="M295" s="159"/>
    </row>
    <row r="296" spans="2:14" s="3" customFormat="1" ht="23.25" x14ac:dyDescent="0.25">
      <c r="B296" s="58"/>
      <c r="C296" s="197" t="s">
        <v>508</v>
      </c>
      <c r="D296" s="197"/>
      <c r="E296" s="58"/>
      <c r="F296" s="170"/>
      <c r="N296" s="159"/>
    </row>
    <row r="297" spans="2:14" s="3" customFormat="1" ht="18.75" x14ac:dyDescent="0.25">
      <c r="B297" s="58"/>
      <c r="C297" s="4"/>
      <c r="D297" s="158" t="s">
        <v>297</v>
      </c>
      <c r="E297" s="68"/>
      <c r="F297" s="170"/>
      <c r="N297" s="159"/>
    </row>
    <row r="298" spans="2:14" s="3" customFormat="1" ht="18.75" collapsed="1" x14ac:dyDescent="0.25">
      <c r="B298" s="58"/>
      <c r="C298" s="60" t="s">
        <v>509</v>
      </c>
      <c r="D298" s="114" t="s">
        <v>52</v>
      </c>
      <c r="E298" s="69"/>
      <c r="F298" s="170"/>
      <c r="N298" s="159"/>
    </row>
    <row r="299" spans="2:14" ht="19.5" hidden="1" customHeight="1" outlineLevel="1" x14ac:dyDescent="0.25">
      <c r="B299" s="10"/>
      <c r="C299" s="167" t="s">
        <v>510</v>
      </c>
      <c r="D299" s="157" t="s">
        <v>52</v>
      </c>
      <c r="E299" s="71"/>
      <c r="F299" s="171"/>
      <c r="G299" s="155"/>
      <c r="H299" s="37"/>
      <c r="I299" s="155"/>
      <c r="J299" s="182"/>
      <c r="K299" s="182"/>
      <c r="L299" s="182"/>
      <c r="M299" s="51"/>
      <c r="N299" s="159"/>
    </row>
    <row r="300" spans="2:14" ht="16.5" hidden="1" customHeight="1" outlineLevel="2" x14ac:dyDescent="0.25">
      <c r="B300" s="10"/>
      <c r="C300" s="153" t="s">
        <v>511</v>
      </c>
      <c r="D300" s="83"/>
      <c r="E300" s="72"/>
      <c r="F300" s="172"/>
      <c r="G300" s="28"/>
      <c r="H300" s="28"/>
      <c r="I300" s="28"/>
      <c r="J300" s="182"/>
      <c r="K300" s="182"/>
      <c r="L300" s="182"/>
      <c r="M300" s="51"/>
      <c r="N300" s="159"/>
    </row>
    <row r="301" spans="2:14" ht="15.75" hidden="1" customHeight="1" outlineLevel="1" x14ac:dyDescent="0.25">
      <c r="B301" s="10"/>
      <c r="C301" s="167" t="s">
        <v>512</v>
      </c>
      <c r="D301" s="157" t="s">
        <v>52</v>
      </c>
      <c r="E301" s="71"/>
      <c r="F301" s="171"/>
      <c r="G301" s="155"/>
      <c r="H301" s="37"/>
      <c r="I301" s="155"/>
      <c r="J301" s="182"/>
      <c r="K301" s="182"/>
      <c r="L301" s="182"/>
      <c r="M301" s="51"/>
      <c r="N301" s="159"/>
    </row>
    <row r="302" spans="2:14" ht="18.75" hidden="1" customHeight="1" outlineLevel="2" x14ac:dyDescent="0.25">
      <c r="B302" s="10"/>
      <c r="C302" s="153" t="s">
        <v>513</v>
      </c>
      <c r="D302" s="83"/>
      <c r="E302" s="72"/>
      <c r="F302" s="172"/>
      <c r="G302" s="28"/>
      <c r="H302" s="28"/>
      <c r="I302" s="28"/>
      <c r="J302" s="182"/>
      <c r="K302" s="182"/>
      <c r="L302" s="182"/>
      <c r="M302" s="51"/>
      <c r="N302" s="159"/>
    </row>
    <row r="303" spans="2:14" ht="17.25" hidden="1" customHeight="1" outlineLevel="1" x14ac:dyDescent="0.25">
      <c r="B303" s="10"/>
      <c r="C303" s="167" t="s">
        <v>514</v>
      </c>
      <c r="D303" s="157" t="s">
        <v>52</v>
      </c>
      <c r="E303" s="71"/>
      <c r="F303" s="171"/>
      <c r="G303" s="155"/>
      <c r="H303" s="37"/>
      <c r="I303" s="155"/>
      <c r="J303" s="182"/>
      <c r="K303" s="182"/>
      <c r="L303" s="182"/>
      <c r="M303" s="51"/>
      <c r="N303" s="159"/>
    </row>
    <row r="304" spans="2:14" ht="33.75" hidden="1" outlineLevel="2" x14ac:dyDescent="0.25">
      <c r="B304" s="10"/>
      <c r="C304" s="153" t="s">
        <v>515</v>
      </c>
      <c r="D304" s="83"/>
      <c r="E304" s="72"/>
      <c r="F304" s="172"/>
      <c r="G304" s="28"/>
      <c r="H304" s="28"/>
      <c r="I304" s="28"/>
      <c r="J304" s="182"/>
      <c r="K304" s="182"/>
      <c r="L304" s="182"/>
      <c r="M304" s="51"/>
      <c r="N304" s="159"/>
    </row>
    <row r="305" spans="2:14" s="3" customFormat="1" ht="6.75" customHeight="1" x14ac:dyDescent="0.25">
      <c r="B305" s="58"/>
      <c r="C305" s="153"/>
      <c r="D305" s="159"/>
      <c r="E305" s="70"/>
      <c r="F305" s="173"/>
      <c r="G305" s="160"/>
      <c r="N305" s="159"/>
    </row>
    <row r="306" spans="2:14" s="3" customFormat="1" ht="9" customHeight="1" x14ac:dyDescent="0.25">
      <c r="B306" s="58"/>
      <c r="C306" s="70"/>
      <c r="D306" s="59"/>
      <c r="E306" s="70"/>
      <c r="F306" s="173"/>
      <c r="G306" s="160"/>
      <c r="N306" s="159"/>
    </row>
    <row r="307" spans="2:14" s="3" customFormat="1" ht="25.5" customHeight="1" x14ac:dyDescent="0.25">
      <c r="C307" s="199" t="s">
        <v>522</v>
      </c>
      <c r="D307" s="199"/>
      <c r="E307" s="199"/>
      <c r="F307" s="199"/>
      <c r="G307" s="199"/>
      <c r="H307" s="199"/>
      <c r="I307" s="199"/>
      <c r="J307" s="199"/>
      <c r="N307" s="159"/>
    </row>
    <row r="308" spans="2:14" ht="16.5" customHeight="1" x14ac:dyDescent="0.25">
      <c r="B308" s="3"/>
      <c r="C308" s="143"/>
      <c r="D308" s="97"/>
      <c r="E308" s="97"/>
      <c r="F308" s="97"/>
      <c r="G308" s="97"/>
      <c r="H308" s="97"/>
      <c r="I308" s="97"/>
      <c r="J308" s="97"/>
      <c r="K308" s="97"/>
      <c r="M308" s="19"/>
    </row>
    <row r="309" spans="2:14" s="3" customFormat="1" ht="23.25" x14ac:dyDescent="0.25">
      <c r="B309" s="58"/>
      <c r="C309" s="197" t="s">
        <v>285</v>
      </c>
      <c r="D309" s="197"/>
      <c r="E309" s="58"/>
      <c r="M309" s="19"/>
    </row>
    <row r="310" spans="2:14" s="3" customFormat="1" ht="23.25" x14ac:dyDescent="0.25">
      <c r="B310" s="58"/>
      <c r="C310" s="145"/>
      <c r="D310" s="106" t="s">
        <v>286</v>
      </c>
      <c r="E310" s="68"/>
      <c r="M310" s="19"/>
    </row>
    <row r="311" spans="2:14" s="3" customFormat="1" ht="23.25" collapsed="1" x14ac:dyDescent="0.25">
      <c r="B311" s="58"/>
      <c r="C311" s="60" t="s">
        <v>287</v>
      </c>
      <c r="D311" s="117">
        <f xml:space="preserve"> IF(D13="","",LOOKUP($D$2,prices!$D$1:$J$1,prices!D30:J30))</f>
        <v>5.61</v>
      </c>
      <c r="E311" s="69"/>
      <c r="M311" s="19"/>
    </row>
    <row r="312" spans="2:14" ht="28.5" hidden="1" customHeight="1" outlineLevel="1" x14ac:dyDescent="0.25">
      <c r="B312" s="10"/>
      <c r="C312" s="1" t="s">
        <v>516</v>
      </c>
      <c r="D312" s="157" t="s">
        <v>24</v>
      </c>
      <c r="E312" s="71"/>
      <c r="F312" s="171"/>
      <c r="G312" s="155"/>
      <c r="H312" s="37"/>
      <c r="I312" s="155"/>
      <c r="J312" s="182"/>
      <c r="K312" s="182"/>
      <c r="L312" s="182"/>
      <c r="M312" s="51"/>
      <c r="N312" s="159"/>
    </row>
    <row r="313" spans="2:14" ht="23.25" hidden="1" outlineLevel="2" x14ac:dyDescent="0.25">
      <c r="B313" s="10"/>
      <c r="C313" s="169" t="s">
        <v>517</v>
      </c>
      <c r="D313" s="83"/>
      <c r="E313" s="72"/>
      <c r="F313" s="28"/>
      <c r="G313" s="28"/>
      <c r="H313" s="28"/>
      <c r="I313" s="28"/>
      <c r="J313" s="182"/>
      <c r="K313" s="182"/>
      <c r="L313" s="182"/>
      <c r="M313" s="51"/>
      <c r="N313" s="159"/>
    </row>
    <row r="314" spans="2:14" ht="24.75" hidden="1" customHeight="1" outlineLevel="1" x14ac:dyDescent="0.25">
      <c r="B314" s="10"/>
      <c r="C314" s="1" t="s">
        <v>288</v>
      </c>
      <c r="D314" s="105" t="s">
        <v>24</v>
      </c>
      <c r="E314" s="71"/>
      <c r="F314" s="171"/>
      <c r="G314" s="37"/>
      <c r="H314" s="55"/>
      <c r="I314" s="182"/>
      <c r="J314" s="182"/>
      <c r="K314" s="182"/>
      <c r="L314" s="51"/>
      <c r="M314" s="19"/>
    </row>
    <row r="315" spans="2:14" ht="33.75" hidden="1" outlineLevel="2" x14ac:dyDescent="0.25">
      <c r="B315" s="10"/>
      <c r="C315" s="169" t="s">
        <v>518</v>
      </c>
      <c r="D315" s="83"/>
      <c r="E315" s="72"/>
      <c r="F315" s="28"/>
      <c r="G315" s="28"/>
      <c r="H315" s="28"/>
      <c r="I315" s="182"/>
      <c r="J315" s="182"/>
      <c r="K315" s="182"/>
      <c r="L315" s="51"/>
      <c r="M315" s="19"/>
    </row>
    <row r="316" spans="2:14" ht="21.75" hidden="1" customHeight="1" outlineLevel="1" x14ac:dyDescent="0.25">
      <c r="B316" s="10"/>
      <c r="C316" s="1" t="s">
        <v>289</v>
      </c>
      <c r="D316" s="105" t="s">
        <v>24</v>
      </c>
      <c r="E316" s="71"/>
      <c r="F316" s="55"/>
      <c r="G316" s="37"/>
      <c r="H316" s="55"/>
      <c r="I316" s="182"/>
      <c r="J316" s="182"/>
      <c r="K316" s="182"/>
      <c r="L316" s="51"/>
      <c r="M316" s="19"/>
    </row>
    <row r="317" spans="2:14" ht="16.5" hidden="1" customHeight="1" outlineLevel="2" x14ac:dyDescent="0.25">
      <c r="B317" s="10"/>
      <c r="C317" s="153" t="s">
        <v>290</v>
      </c>
      <c r="D317" s="83"/>
      <c r="E317" s="72"/>
      <c r="F317" s="28"/>
      <c r="G317" s="28"/>
      <c r="H317" s="28"/>
      <c r="I317" s="182"/>
      <c r="J317" s="182"/>
      <c r="K317" s="182"/>
      <c r="L317" s="51"/>
      <c r="M317" s="19"/>
    </row>
    <row r="318" spans="2:14" ht="24.75" hidden="1" customHeight="1" outlineLevel="1" x14ac:dyDescent="0.25">
      <c r="B318" s="10"/>
      <c r="C318" s="1" t="s">
        <v>291</v>
      </c>
      <c r="D318" s="105" t="s">
        <v>24</v>
      </c>
      <c r="E318" s="71"/>
      <c r="F318" s="55"/>
      <c r="G318" s="37"/>
      <c r="H318" s="55"/>
      <c r="I318" s="182"/>
      <c r="J318" s="182"/>
      <c r="K318" s="182"/>
      <c r="L318" s="51"/>
      <c r="M318" s="19"/>
    </row>
    <row r="319" spans="2:14" ht="26.25" hidden="1" customHeight="1" outlineLevel="2" x14ac:dyDescent="0.25">
      <c r="B319" s="10"/>
      <c r="C319" s="153" t="s">
        <v>292</v>
      </c>
      <c r="D319" s="83"/>
      <c r="E319" s="72"/>
      <c r="F319" s="28"/>
      <c r="G319" s="138"/>
      <c r="H319" s="28"/>
      <c r="I319" s="182"/>
      <c r="J319" s="182"/>
      <c r="K319" s="182"/>
      <c r="L319" s="51"/>
      <c r="M319" s="19"/>
    </row>
    <row r="320" spans="2:14" s="3" customFormat="1" ht="23.25" collapsed="1" x14ac:dyDescent="0.25">
      <c r="B320" s="58"/>
      <c r="C320" s="60" t="s">
        <v>293</v>
      </c>
      <c r="D320" s="116">
        <f xml:space="preserve"> IF(D13="","",LOOKUP($D$2,prices!$D$1:$J$1,prices!D30:J30))</f>
        <v>5.61</v>
      </c>
      <c r="E320" s="69"/>
      <c r="M320" s="19"/>
    </row>
    <row r="321" spans="2:13" ht="24.75" hidden="1" customHeight="1" outlineLevel="1" x14ac:dyDescent="0.25">
      <c r="B321" s="10"/>
      <c r="C321" s="1" t="s">
        <v>288</v>
      </c>
      <c r="D321" s="37" t="s">
        <v>24</v>
      </c>
      <c r="E321" s="71"/>
      <c r="F321" s="55"/>
      <c r="G321" s="37"/>
      <c r="H321" s="55"/>
      <c r="I321" s="55"/>
      <c r="J321" s="55"/>
      <c r="K321" s="55"/>
      <c r="L321" s="51"/>
      <c r="M321" s="19"/>
    </row>
    <row r="322" spans="2:13" ht="33.75" hidden="1" outlineLevel="2" x14ac:dyDescent="0.25">
      <c r="B322" s="10"/>
      <c r="C322" s="153" t="s">
        <v>294</v>
      </c>
      <c r="D322" s="34"/>
      <c r="E322" s="72"/>
      <c r="F322" s="28"/>
      <c r="G322" s="28"/>
      <c r="H322" s="28"/>
      <c r="I322" s="55"/>
      <c r="J322" s="55"/>
      <c r="K322" s="55"/>
      <c r="L322" s="51"/>
      <c r="M322" s="19"/>
    </row>
    <row r="323" spans="2:13" ht="22.5" hidden="1" customHeight="1" outlineLevel="1" x14ac:dyDescent="0.25">
      <c r="B323" s="10"/>
      <c r="C323" s="1" t="s">
        <v>289</v>
      </c>
      <c r="D323" s="37" t="s">
        <v>24</v>
      </c>
      <c r="E323" s="71"/>
      <c r="F323" s="55"/>
      <c r="G323" s="37"/>
      <c r="H323" s="55"/>
      <c r="I323" s="55"/>
      <c r="J323" s="55"/>
      <c r="K323" s="55"/>
      <c r="L323" s="51"/>
      <c r="M323" s="19"/>
    </row>
    <row r="324" spans="2:13" ht="12" hidden="1" customHeight="1" outlineLevel="2" x14ac:dyDescent="0.25">
      <c r="B324" s="10"/>
      <c r="C324" s="153" t="s">
        <v>290</v>
      </c>
      <c r="D324" s="34"/>
      <c r="E324" s="72"/>
      <c r="F324" s="28"/>
      <c r="G324" s="28"/>
      <c r="H324" s="28"/>
      <c r="I324" s="55"/>
      <c r="J324" s="55"/>
      <c r="K324" s="55"/>
      <c r="L324" s="51"/>
      <c r="M324" s="19"/>
    </row>
    <row r="325" spans="2:13" ht="8.25" hidden="1" customHeight="1" outlineLevel="2" x14ac:dyDescent="0.25">
      <c r="B325" s="10"/>
      <c r="C325" s="142"/>
      <c r="D325" s="34"/>
      <c r="E325" s="72"/>
      <c r="F325" s="28"/>
      <c r="G325" s="28"/>
      <c r="H325" s="28"/>
      <c r="I325" s="55"/>
      <c r="J325" s="55"/>
      <c r="K325" s="55"/>
      <c r="L325" s="51"/>
      <c r="M325" s="19"/>
    </row>
    <row r="326" spans="2:13" s="3" customFormat="1" ht="7.5" customHeight="1" x14ac:dyDescent="0.25">
      <c r="B326" s="58"/>
      <c r="C326" s="146"/>
      <c r="D326" s="59"/>
      <c r="E326" s="70"/>
      <c r="F326" s="128"/>
      <c r="M326" s="19"/>
    </row>
    <row r="327" spans="2:13" s="3" customFormat="1" ht="24.75" customHeight="1" x14ac:dyDescent="0.25">
      <c r="C327" s="181" t="s">
        <v>295</v>
      </c>
      <c r="D327" s="181"/>
      <c r="E327" s="181"/>
      <c r="F327" s="181"/>
      <c r="G327" s="181"/>
      <c r="H327" s="181"/>
      <c r="I327" s="181"/>
      <c r="M327" s="19"/>
    </row>
    <row r="328" spans="2:13" s="3" customFormat="1" ht="23.25" x14ac:dyDescent="0.25">
      <c r="C328" s="144"/>
      <c r="M328" s="19"/>
    </row>
    <row r="329" spans="2:13" ht="31.5" customHeight="1" x14ac:dyDescent="0.25">
      <c r="B329" s="10"/>
      <c r="C329" s="26" t="s">
        <v>296</v>
      </c>
      <c r="D329" s="10"/>
      <c r="E329" s="10"/>
      <c r="F329" s="51"/>
      <c r="G329" s="206"/>
      <c r="H329" s="206"/>
      <c r="I329" s="3"/>
      <c r="M329" s="19"/>
    </row>
    <row r="330" spans="2:13" ht="23.25" customHeight="1" x14ac:dyDescent="0.25">
      <c r="B330" s="10"/>
      <c r="C330" s="142"/>
      <c r="D330" s="106" t="s">
        <v>297</v>
      </c>
      <c r="E330" s="10"/>
      <c r="F330" s="52"/>
      <c r="G330" s="195"/>
      <c r="H330" s="195"/>
      <c r="J330" s="192"/>
      <c r="K330" s="192"/>
      <c r="M330" s="19"/>
    </row>
    <row r="331" spans="2:13" ht="18.75" collapsed="1" x14ac:dyDescent="0.25">
      <c r="B331" s="10"/>
      <c r="C331" s="42" t="s">
        <v>298</v>
      </c>
      <c r="D331" s="104" t="s">
        <v>52</v>
      </c>
      <c r="E331" s="10"/>
      <c r="F331" s="107"/>
      <c r="G331" s="207"/>
      <c r="H331" s="207"/>
      <c r="I331" s="62"/>
      <c r="J331" s="201"/>
      <c r="K331" s="201"/>
      <c r="M331" s="19"/>
    </row>
    <row r="332" spans="2:13" ht="30.75" hidden="1" customHeight="1" outlineLevel="1" x14ac:dyDescent="0.25">
      <c r="B332" s="10"/>
      <c r="C332" s="153" t="s">
        <v>299</v>
      </c>
      <c r="D332" s="37" t="s">
        <v>52</v>
      </c>
      <c r="E332" s="10"/>
      <c r="F332" s="53"/>
      <c r="G332" s="205"/>
      <c r="H332" s="205"/>
      <c r="I332" s="205"/>
      <c r="J332" s="204"/>
      <c r="K332" s="204"/>
      <c r="M332" s="19"/>
    </row>
    <row r="333" spans="2:13" ht="7.5" hidden="1" customHeight="1" outlineLevel="1" x14ac:dyDescent="0.25">
      <c r="B333" s="10"/>
      <c r="C333" s="142"/>
      <c r="D333" s="53"/>
      <c r="E333" s="10"/>
      <c r="F333" s="53"/>
      <c r="G333" s="110"/>
      <c r="H333" s="110"/>
      <c r="I333" s="19"/>
      <c r="J333" s="19"/>
      <c r="K333" s="19"/>
      <c r="M333" s="19"/>
    </row>
    <row r="334" spans="2:13" ht="18.75" collapsed="1" x14ac:dyDescent="0.25">
      <c r="B334" s="10"/>
      <c r="C334" s="42" t="s">
        <v>300</v>
      </c>
      <c r="D334" s="104" t="s">
        <v>52</v>
      </c>
      <c r="E334" s="10"/>
      <c r="F334" s="55"/>
      <c r="G334" s="195"/>
      <c r="H334" s="195"/>
      <c r="I334" s="3"/>
      <c r="M334" s="19"/>
    </row>
    <row r="335" spans="2:13" ht="24" hidden="1" customHeight="1" outlineLevel="1" x14ac:dyDescent="0.25">
      <c r="B335" s="10"/>
      <c r="C335" s="1" t="s">
        <v>301</v>
      </c>
      <c r="D335" s="37" t="s">
        <v>52</v>
      </c>
      <c r="E335" s="10"/>
      <c r="F335" s="3"/>
      <c r="G335" s="195"/>
      <c r="H335" s="195"/>
      <c r="I335" s="3"/>
      <c r="M335" s="19"/>
    </row>
    <row r="336" spans="2:13" ht="21" hidden="1" customHeight="1" outlineLevel="2" x14ac:dyDescent="0.25">
      <c r="B336" s="10"/>
      <c r="C336" s="153" t="s">
        <v>302</v>
      </c>
      <c r="E336" s="10"/>
      <c r="F336" s="3"/>
      <c r="I336" s="3"/>
      <c r="M336" s="19"/>
    </row>
    <row r="337" spans="2:13" ht="20.25" hidden="1" customHeight="1" outlineLevel="1" x14ac:dyDescent="0.25">
      <c r="B337" s="10"/>
      <c r="C337" s="1" t="s">
        <v>303</v>
      </c>
      <c r="D337" s="37" t="s">
        <v>52</v>
      </c>
      <c r="E337" s="10"/>
      <c r="F337" s="3"/>
      <c r="I337" s="61"/>
      <c r="J337" s="192"/>
      <c r="K337" s="192"/>
      <c r="M337" s="19"/>
    </row>
    <row r="338" spans="2:13" ht="10.5" hidden="1" customHeight="1" outlineLevel="2" x14ac:dyDescent="0.25">
      <c r="B338" s="10"/>
      <c r="C338" s="153" t="s">
        <v>304</v>
      </c>
      <c r="E338" s="10"/>
      <c r="F338" s="3"/>
      <c r="G338" s="203"/>
      <c r="H338" s="203"/>
      <c r="I338" s="62"/>
      <c r="J338" s="201"/>
      <c r="K338" s="201"/>
      <c r="M338" s="19"/>
    </row>
    <row r="339" spans="2:13" ht="17.25" hidden="1" customHeight="1" outlineLevel="1" x14ac:dyDescent="0.25">
      <c r="B339" s="10"/>
      <c r="C339" s="1" t="s">
        <v>305</v>
      </c>
      <c r="D339" s="37" t="s">
        <v>52</v>
      </c>
      <c r="E339" s="10"/>
      <c r="F339" s="3"/>
      <c r="G339" s="202"/>
      <c r="H339" s="202"/>
      <c r="I339" s="202"/>
      <c r="M339" s="19"/>
    </row>
    <row r="340" spans="2:13" ht="16.5" hidden="1" customHeight="1" outlineLevel="2" x14ac:dyDescent="0.25">
      <c r="B340" s="10"/>
      <c r="C340" s="153" t="s">
        <v>306</v>
      </c>
      <c r="E340" s="10"/>
      <c r="F340" s="3"/>
      <c r="G340" s="200"/>
      <c r="H340" s="200"/>
      <c r="I340" s="200"/>
      <c r="M340" s="19"/>
    </row>
    <row r="341" spans="2:13" ht="20.25" collapsed="1" x14ac:dyDescent="0.25">
      <c r="B341" s="10"/>
      <c r="C341" s="42" t="s">
        <v>307</v>
      </c>
      <c r="D341" s="104" t="s">
        <v>52</v>
      </c>
      <c r="E341" s="10"/>
      <c r="F341" s="55"/>
      <c r="G341" s="196"/>
      <c r="H341" s="196"/>
      <c r="I341" s="109"/>
      <c r="M341" s="19"/>
    </row>
    <row r="342" spans="2:13" ht="37.5" hidden="1" customHeight="1" outlineLevel="1" x14ac:dyDescent="0.25">
      <c r="B342" s="10"/>
      <c r="C342" s="153" t="s">
        <v>308</v>
      </c>
      <c r="D342" s="37" t="s">
        <v>52</v>
      </c>
      <c r="E342" s="10"/>
      <c r="F342" s="3"/>
      <c r="G342" s="200"/>
      <c r="H342" s="200"/>
      <c r="I342" s="200"/>
      <c r="M342" s="19"/>
    </row>
    <row r="343" spans="2:13" ht="18.75" collapsed="1" x14ac:dyDescent="0.25">
      <c r="B343" s="10"/>
      <c r="C343" s="42" t="s">
        <v>309</v>
      </c>
      <c r="D343" s="104" t="s">
        <v>52</v>
      </c>
      <c r="E343" s="10"/>
      <c r="F343" s="56"/>
      <c r="G343" s="202"/>
      <c r="H343" s="202"/>
      <c r="I343" s="202"/>
      <c r="M343" s="19"/>
    </row>
    <row r="344" spans="2:13" ht="33.75" hidden="1" outlineLevel="1" x14ac:dyDescent="0.25">
      <c r="B344" s="10"/>
      <c r="C344" s="153" t="s">
        <v>310</v>
      </c>
      <c r="D344" s="37" t="s">
        <v>52</v>
      </c>
      <c r="E344" s="10"/>
      <c r="F344" s="3"/>
      <c r="G344" s="200"/>
      <c r="H344" s="200"/>
      <c r="I344" s="200"/>
      <c r="M344" s="19"/>
    </row>
    <row r="345" spans="2:13" ht="6.75" customHeight="1" x14ac:dyDescent="0.25">
      <c r="B345" s="10"/>
      <c r="C345" s="142"/>
      <c r="D345" s="9"/>
      <c r="E345" s="10"/>
      <c r="F345" s="3"/>
      <c r="G345" s="9"/>
      <c r="H345" s="3"/>
      <c r="I345" s="9"/>
      <c r="J345" s="9"/>
      <c r="K345" s="9"/>
      <c r="L345" s="19"/>
      <c r="M345" s="19"/>
    </row>
    <row r="346" spans="2:13" ht="8.25" customHeight="1" x14ac:dyDescent="0.25">
      <c r="B346" s="10"/>
      <c r="C346" s="10"/>
      <c r="D346" s="10"/>
      <c r="E346" s="10"/>
      <c r="F346" s="51"/>
      <c r="G346" s="202"/>
      <c r="H346" s="202"/>
      <c r="I346" s="202"/>
      <c r="M346" s="19"/>
    </row>
    <row r="347" spans="2:13" s="3" customFormat="1" ht="14.25" customHeight="1" x14ac:dyDescent="0.25">
      <c r="C347" s="181" t="s">
        <v>311</v>
      </c>
      <c r="D347" s="181"/>
      <c r="E347" s="181"/>
      <c r="F347" s="181"/>
      <c r="G347" s="36"/>
      <c r="H347" s="9"/>
      <c r="I347" s="9"/>
      <c r="M347" s="19"/>
    </row>
    <row r="348" spans="2:13" s="3" customFormat="1" ht="14.25" customHeight="1" x14ac:dyDescent="0.25">
      <c r="C348" s="181" t="s">
        <v>312</v>
      </c>
      <c r="D348" s="181"/>
      <c r="E348" s="181"/>
      <c r="F348" s="181"/>
      <c r="G348" s="181"/>
      <c r="H348" s="181"/>
      <c r="I348" s="181"/>
      <c r="M348" s="19"/>
    </row>
    <row r="349" spans="2:13" s="3" customFormat="1" ht="14.25" customHeight="1" x14ac:dyDescent="0.25">
      <c r="C349" s="181" t="s">
        <v>313</v>
      </c>
      <c r="D349" s="181"/>
      <c r="E349" s="181"/>
      <c r="F349" s="181"/>
      <c r="G349" s="97"/>
      <c r="H349" s="97"/>
      <c r="I349" s="97"/>
      <c r="M349" s="19"/>
    </row>
    <row r="350" spans="2:13" s="3" customFormat="1" ht="18.75" x14ac:dyDescent="0.25">
      <c r="C350" s="144"/>
      <c r="M350" s="19"/>
    </row>
    <row r="351" spans="2:13" ht="31.5" customHeight="1" x14ac:dyDescent="0.25">
      <c r="B351" s="10"/>
      <c r="C351" s="26" t="s">
        <v>314</v>
      </c>
      <c r="D351" s="26"/>
      <c r="E351" s="26"/>
      <c r="F351" s="63"/>
      <c r="G351" s="63"/>
      <c r="H351" s="63"/>
      <c r="I351" s="3"/>
      <c r="M351" s="19"/>
    </row>
    <row r="352" spans="2:13" ht="18.75" x14ac:dyDescent="0.25">
      <c r="B352" s="10"/>
      <c r="C352" s="142"/>
      <c r="D352" s="106" t="s">
        <v>297</v>
      </c>
      <c r="E352" s="26"/>
      <c r="F352" s="52"/>
      <c r="G352" s="106"/>
      <c r="H352" s="52"/>
      <c r="I352" s="3"/>
      <c r="M352" s="19"/>
    </row>
    <row r="353" spans="2:13" ht="18.75" collapsed="1" x14ac:dyDescent="0.25">
      <c r="B353" s="10"/>
      <c r="C353" s="42" t="s">
        <v>315</v>
      </c>
      <c r="D353" s="116">
        <f xml:space="preserve"> IF(D13="","",LOOKUP($D$2,prices!$D$1:$J$1,prices!D7:J7))</f>
        <v>81.349999999999994</v>
      </c>
      <c r="E353" s="26"/>
      <c r="F353" s="64"/>
      <c r="G353" s="64"/>
      <c r="H353" s="64"/>
      <c r="I353" s="3"/>
      <c r="M353" s="19"/>
    </row>
    <row r="354" spans="2:13" ht="23.25" hidden="1" outlineLevel="1" x14ac:dyDescent="0.25">
      <c r="B354" s="10"/>
      <c r="C354" s="1" t="s">
        <v>316</v>
      </c>
      <c r="D354" s="105" t="s">
        <v>24</v>
      </c>
      <c r="E354" s="26"/>
      <c r="F354" s="3"/>
      <c r="G354" s="54"/>
      <c r="H354" s="3"/>
      <c r="I354" s="3"/>
      <c r="M354" s="19"/>
    </row>
    <row r="355" spans="2:13" ht="23.25" hidden="1" outlineLevel="2" x14ac:dyDescent="0.25">
      <c r="B355" s="10"/>
      <c r="C355" s="153" t="s">
        <v>317</v>
      </c>
      <c r="D355" s="84"/>
      <c r="E355" s="26"/>
      <c r="F355" s="3"/>
      <c r="G355" s="54"/>
      <c r="H355" s="3"/>
      <c r="I355" s="3"/>
      <c r="M355" s="19"/>
    </row>
    <row r="356" spans="2:13" ht="23.25" hidden="1" outlineLevel="1" x14ac:dyDescent="0.25">
      <c r="B356" s="10"/>
      <c r="C356" s="1" t="s">
        <v>318</v>
      </c>
      <c r="D356" s="105" t="s">
        <v>24</v>
      </c>
      <c r="E356" s="26"/>
      <c r="F356" s="3"/>
      <c r="G356" s="54"/>
      <c r="H356" s="3"/>
      <c r="I356" s="3"/>
      <c r="M356" s="19"/>
    </row>
    <row r="357" spans="2:13" ht="33.75" hidden="1" outlineLevel="2" x14ac:dyDescent="0.25">
      <c r="B357" s="10"/>
      <c r="C357" s="153" t="s">
        <v>319</v>
      </c>
      <c r="D357" s="84"/>
      <c r="E357" s="26"/>
      <c r="F357" s="3"/>
      <c r="G357" s="54"/>
      <c r="H357" s="3"/>
      <c r="I357" s="3"/>
      <c r="M357" s="19"/>
    </row>
    <row r="358" spans="2:13" ht="21.75" hidden="1" customHeight="1" outlineLevel="1" x14ac:dyDescent="0.25">
      <c r="B358" s="10"/>
      <c r="C358" s="1" t="s">
        <v>320</v>
      </c>
      <c r="D358" s="105" t="s">
        <v>24</v>
      </c>
      <c r="E358" s="26"/>
      <c r="F358" s="3"/>
      <c r="G358" s="54"/>
      <c r="H358" s="3"/>
      <c r="I358" s="3"/>
      <c r="M358" s="19"/>
    </row>
    <row r="359" spans="2:13" ht="23.25" hidden="1" outlineLevel="2" x14ac:dyDescent="0.25">
      <c r="B359" s="10"/>
      <c r="C359" s="153" t="s">
        <v>321</v>
      </c>
      <c r="D359" s="84"/>
      <c r="E359" s="26"/>
      <c r="F359" s="3"/>
      <c r="G359" s="54"/>
      <c r="H359" s="3"/>
      <c r="I359" s="3"/>
      <c r="M359" s="19"/>
    </row>
    <row r="360" spans="2:13" ht="21.75" hidden="1" customHeight="1" outlineLevel="1" x14ac:dyDescent="0.25">
      <c r="B360" s="10"/>
      <c r="C360" s="1" t="s">
        <v>322</v>
      </c>
      <c r="D360" s="105" t="s">
        <v>24</v>
      </c>
      <c r="E360" s="26"/>
      <c r="F360" s="3"/>
      <c r="G360" s="54"/>
      <c r="H360" s="3"/>
      <c r="I360" s="3"/>
      <c r="M360" s="19"/>
    </row>
    <row r="361" spans="2:13" ht="23.25" hidden="1" outlineLevel="2" x14ac:dyDescent="0.25">
      <c r="B361" s="10"/>
      <c r="C361" s="169" t="s">
        <v>524</v>
      </c>
      <c r="D361" s="84"/>
      <c r="E361" s="26"/>
      <c r="F361" s="3"/>
      <c r="G361" s="54"/>
      <c r="H361" s="3"/>
      <c r="I361" s="3"/>
      <c r="M361" s="19"/>
    </row>
    <row r="362" spans="2:13" ht="23.25" hidden="1" outlineLevel="1" x14ac:dyDescent="0.25">
      <c r="B362" s="10"/>
      <c r="C362" s="1" t="s">
        <v>323</v>
      </c>
      <c r="D362" s="37" t="s">
        <v>52</v>
      </c>
      <c r="E362" s="26"/>
      <c r="F362" s="3"/>
      <c r="G362" s="54"/>
      <c r="H362" s="3"/>
      <c r="I362" s="3"/>
      <c r="M362" s="19"/>
    </row>
    <row r="363" spans="2:13" ht="23.25" hidden="1" outlineLevel="2" x14ac:dyDescent="0.25">
      <c r="B363" s="10"/>
      <c r="C363" s="153" t="s">
        <v>324</v>
      </c>
      <c r="D363" s="84"/>
      <c r="E363" s="26"/>
      <c r="F363" s="3"/>
      <c r="G363" s="54"/>
      <c r="H363" s="3"/>
      <c r="I363" s="3"/>
      <c r="M363" s="19"/>
    </row>
    <row r="364" spans="2:13" ht="23.25" hidden="1" outlineLevel="1" x14ac:dyDescent="0.25">
      <c r="B364" s="10"/>
      <c r="C364" s="1" t="s">
        <v>325</v>
      </c>
      <c r="D364" s="37" t="s">
        <v>52</v>
      </c>
      <c r="E364" s="26"/>
      <c r="F364" s="3"/>
      <c r="G364" s="54"/>
      <c r="H364" s="3"/>
      <c r="I364" s="3"/>
      <c r="M364" s="19"/>
    </row>
    <row r="365" spans="2:13" ht="23.25" hidden="1" outlineLevel="2" x14ac:dyDescent="0.25">
      <c r="B365" s="10"/>
      <c r="C365" s="153" t="s">
        <v>326</v>
      </c>
      <c r="D365" s="85"/>
      <c r="E365" s="26"/>
      <c r="F365" s="3"/>
      <c r="G365" s="54"/>
      <c r="H365" s="3"/>
      <c r="I365" s="3"/>
      <c r="M365" s="19"/>
    </row>
    <row r="366" spans="2:13" ht="18.75" collapsed="1" x14ac:dyDescent="0.25">
      <c r="B366" s="10"/>
      <c r="C366" s="42" t="s">
        <v>327</v>
      </c>
      <c r="D366" s="124" t="s">
        <v>24</v>
      </c>
      <c r="E366" s="26"/>
      <c r="F366" s="57"/>
      <c r="G366" s="57"/>
      <c r="H366" s="57"/>
      <c r="I366" s="3"/>
      <c r="M366" s="19"/>
    </row>
    <row r="367" spans="2:13" ht="23.25" hidden="1" customHeight="1" outlineLevel="1" x14ac:dyDescent="0.25">
      <c r="B367" s="10"/>
      <c r="C367" s="1" t="s">
        <v>328</v>
      </c>
      <c r="D367" s="105" t="s">
        <v>24</v>
      </c>
      <c r="E367" s="26"/>
      <c r="F367" s="3"/>
      <c r="G367" s="54"/>
      <c r="H367" s="3"/>
      <c r="I367" s="3"/>
    </row>
    <row r="368" spans="2:13" ht="21" hidden="1" customHeight="1" outlineLevel="2" x14ac:dyDescent="0.25">
      <c r="B368" s="10"/>
      <c r="C368" s="153" t="s">
        <v>329</v>
      </c>
      <c r="D368" s="84"/>
      <c r="E368" s="26"/>
      <c r="F368" s="3"/>
      <c r="G368" s="54"/>
      <c r="H368" s="3"/>
      <c r="I368" s="3"/>
    </row>
    <row r="369" spans="2:13" ht="23.25" hidden="1" customHeight="1" outlineLevel="1" x14ac:dyDescent="0.25">
      <c r="B369" s="10"/>
      <c r="C369" s="1" t="s">
        <v>330</v>
      </c>
      <c r="D369" s="105" t="s">
        <v>24</v>
      </c>
      <c r="E369" s="26"/>
      <c r="F369" s="3"/>
      <c r="G369" s="54"/>
      <c r="H369" s="3"/>
      <c r="I369" s="3"/>
    </row>
    <row r="370" spans="2:13" ht="23.25" hidden="1" customHeight="1" outlineLevel="2" x14ac:dyDescent="0.25">
      <c r="B370" s="10"/>
      <c r="C370" s="153" t="s">
        <v>331</v>
      </c>
      <c r="D370" s="84"/>
      <c r="E370" s="26"/>
      <c r="F370" s="3"/>
      <c r="G370" s="54"/>
      <c r="H370" s="3"/>
      <c r="I370" s="3"/>
    </row>
    <row r="371" spans="2:13" ht="23.25" hidden="1" customHeight="1" outlineLevel="1" x14ac:dyDescent="0.25">
      <c r="B371" s="10"/>
      <c r="C371" s="1" t="s">
        <v>332</v>
      </c>
      <c r="D371" s="105" t="s">
        <v>24</v>
      </c>
      <c r="E371" s="26"/>
      <c r="F371" s="3"/>
      <c r="G371" s="54"/>
      <c r="H371" s="3"/>
      <c r="I371" s="3"/>
    </row>
    <row r="372" spans="2:13" ht="23.25" hidden="1" customHeight="1" outlineLevel="2" x14ac:dyDescent="0.25">
      <c r="B372" s="10"/>
      <c r="C372" s="153" t="s">
        <v>333</v>
      </c>
      <c r="D372" s="85"/>
      <c r="E372" s="26"/>
      <c r="F372" s="3"/>
      <c r="G372" s="54"/>
      <c r="H372" s="3"/>
      <c r="I372" s="3"/>
    </row>
    <row r="373" spans="2:13" ht="18.75" collapsed="1" x14ac:dyDescent="0.25">
      <c r="B373" s="10"/>
      <c r="C373" s="42" t="s">
        <v>334</v>
      </c>
      <c r="D373" s="104" t="s">
        <v>52</v>
      </c>
      <c r="E373" s="26"/>
      <c r="F373" s="57"/>
      <c r="G373" s="57"/>
      <c r="H373" s="57"/>
      <c r="I373" s="3"/>
      <c r="M373" s="19"/>
    </row>
    <row r="374" spans="2:13" ht="25.5" hidden="1" customHeight="1" outlineLevel="1" x14ac:dyDescent="0.25">
      <c r="B374" s="10"/>
      <c r="C374" s="153" t="s">
        <v>335</v>
      </c>
      <c r="D374" s="37" t="s">
        <v>52</v>
      </c>
      <c r="E374" s="26"/>
      <c r="F374" s="3"/>
      <c r="G374" s="54"/>
      <c r="H374" s="3"/>
      <c r="I374" s="3"/>
    </row>
    <row r="375" spans="2:13" ht="18.75" collapsed="1" x14ac:dyDescent="0.25">
      <c r="B375" s="10"/>
      <c r="C375" s="42" t="s">
        <v>525</v>
      </c>
      <c r="D375" s="116">
        <f xml:space="preserve"> IF(D13="","",LOOKUP($D$2,prices!$D$1:$J$1,prices!D31:J31))</f>
        <v>110.87</v>
      </c>
      <c r="E375" s="26"/>
      <c r="F375" s="57"/>
      <c r="G375" s="57"/>
      <c r="H375" s="57"/>
      <c r="I375" s="3"/>
      <c r="M375" s="19"/>
    </row>
    <row r="376" spans="2:13" ht="23.25" hidden="1" customHeight="1" outlineLevel="1" x14ac:dyDescent="0.25">
      <c r="B376" s="10"/>
      <c r="C376" s="1" t="s">
        <v>336</v>
      </c>
      <c r="D376" s="105" t="s">
        <v>24</v>
      </c>
      <c r="E376" s="26"/>
      <c r="F376" s="3"/>
      <c r="G376" s="54"/>
      <c r="H376" s="3"/>
      <c r="I376" s="3"/>
    </row>
    <row r="377" spans="2:13" ht="22.5" hidden="1" outlineLevel="2" x14ac:dyDescent="0.25">
      <c r="B377" s="10"/>
      <c r="C377" s="153" t="s">
        <v>337</v>
      </c>
      <c r="D377" s="84"/>
      <c r="E377" s="26"/>
      <c r="F377" s="3"/>
      <c r="G377" s="54"/>
      <c r="H377" s="3"/>
      <c r="I377" s="3"/>
    </row>
    <row r="378" spans="2:13" ht="23.25" hidden="1" customHeight="1" outlineLevel="1" x14ac:dyDescent="0.25">
      <c r="B378" s="10"/>
      <c r="C378" s="1" t="s">
        <v>338</v>
      </c>
      <c r="D378" s="105" t="s">
        <v>24</v>
      </c>
      <c r="E378" s="26"/>
      <c r="F378" s="3"/>
      <c r="G378" s="54"/>
      <c r="H378" s="3"/>
      <c r="I378" s="3"/>
    </row>
    <row r="379" spans="2:13" ht="23.25" hidden="1" customHeight="1" outlineLevel="2" x14ac:dyDescent="0.25">
      <c r="B379" s="10"/>
      <c r="C379" s="169" t="s">
        <v>526</v>
      </c>
      <c r="D379" s="84"/>
      <c r="E379" s="26"/>
      <c r="F379" s="3"/>
      <c r="G379" s="54"/>
      <c r="H379" s="3"/>
      <c r="I379" s="3"/>
    </row>
    <row r="380" spans="2:13" ht="23.25" hidden="1" customHeight="1" outlineLevel="1" x14ac:dyDescent="0.25">
      <c r="B380" s="10"/>
      <c r="C380" s="1" t="s">
        <v>339</v>
      </c>
      <c r="D380" s="105" t="s">
        <v>24</v>
      </c>
      <c r="E380" s="26"/>
      <c r="F380" s="3"/>
      <c r="G380" s="54"/>
      <c r="H380" s="3"/>
      <c r="I380" s="3"/>
    </row>
    <row r="381" spans="2:13" ht="23.25" hidden="1" customHeight="1" outlineLevel="2" x14ac:dyDescent="0.25">
      <c r="B381" s="10"/>
      <c r="C381" s="153" t="s">
        <v>340</v>
      </c>
      <c r="D381" s="84"/>
      <c r="E381" s="26"/>
      <c r="F381" s="3"/>
      <c r="G381" s="54"/>
      <c r="H381" s="3"/>
      <c r="I381" s="3"/>
    </row>
    <row r="382" spans="2:13" ht="23.25" hidden="1" customHeight="1" outlineLevel="1" x14ac:dyDescent="0.25">
      <c r="B382" s="10"/>
      <c r="C382" s="1" t="s">
        <v>341</v>
      </c>
      <c r="D382" s="105" t="s">
        <v>24</v>
      </c>
      <c r="E382" s="26"/>
      <c r="F382" s="3"/>
      <c r="G382" s="54"/>
      <c r="H382" s="3"/>
      <c r="I382" s="3"/>
    </row>
    <row r="383" spans="2:13" ht="18" hidden="1" outlineLevel="2" x14ac:dyDescent="0.25">
      <c r="B383" s="10"/>
      <c r="C383" s="153" t="s">
        <v>342</v>
      </c>
      <c r="D383" s="84"/>
      <c r="E383" s="26"/>
      <c r="F383" s="3"/>
      <c r="G383" s="54"/>
      <c r="H383" s="3"/>
      <c r="I383" s="3"/>
    </row>
    <row r="384" spans="2:13" ht="23.25" hidden="1" customHeight="1" outlineLevel="1" x14ac:dyDescent="0.25">
      <c r="B384" s="10"/>
      <c r="C384" s="1" t="s">
        <v>343</v>
      </c>
      <c r="D384" s="105" t="s">
        <v>24</v>
      </c>
      <c r="E384" s="26"/>
      <c r="F384" s="3"/>
      <c r="G384" s="54"/>
      <c r="H384" s="3"/>
      <c r="I384" s="3"/>
    </row>
    <row r="385" spans="2:13" ht="22.5" hidden="1" outlineLevel="2" x14ac:dyDescent="0.25">
      <c r="B385" s="10"/>
      <c r="C385" s="169" t="s">
        <v>527</v>
      </c>
      <c r="D385" s="84"/>
      <c r="E385" s="26"/>
      <c r="F385" s="3"/>
      <c r="G385" s="54"/>
      <c r="H385" s="3"/>
      <c r="I385" s="3"/>
    </row>
    <row r="386" spans="2:13" ht="18.75" collapsed="1" x14ac:dyDescent="0.25">
      <c r="B386" s="10"/>
      <c r="C386" s="42" t="s">
        <v>344</v>
      </c>
      <c r="D386" s="104" t="s">
        <v>52</v>
      </c>
      <c r="E386" s="26"/>
      <c r="F386" s="57"/>
      <c r="G386" s="57"/>
      <c r="H386" s="57"/>
      <c r="I386" s="3"/>
      <c r="M386" s="19"/>
    </row>
    <row r="387" spans="2:13" ht="33.75" hidden="1" outlineLevel="1" x14ac:dyDescent="0.25">
      <c r="B387" s="10"/>
      <c r="C387" s="153" t="s">
        <v>345</v>
      </c>
      <c r="D387" s="37" t="s">
        <v>52</v>
      </c>
      <c r="E387" s="26"/>
      <c r="F387" s="65"/>
      <c r="G387" s="66"/>
      <c r="H387" s="65"/>
      <c r="I387" s="3"/>
    </row>
    <row r="388" spans="2:13" ht="18" collapsed="1" x14ac:dyDescent="0.25">
      <c r="B388" s="10"/>
      <c r="C388" s="42" t="s">
        <v>346</v>
      </c>
      <c r="D388" s="104" t="s">
        <v>52</v>
      </c>
      <c r="E388" s="26"/>
      <c r="F388" s="67"/>
      <c r="G388" s="67"/>
      <c r="H388" s="67"/>
      <c r="I388" s="3"/>
    </row>
    <row r="389" spans="2:13" ht="23.25" hidden="1" customHeight="1" outlineLevel="1" x14ac:dyDescent="0.25">
      <c r="B389" s="10"/>
      <c r="C389" s="1" t="s">
        <v>347</v>
      </c>
      <c r="D389" s="37" t="s">
        <v>52</v>
      </c>
      <c r="E389" s="26"/>
      <c r="F389" s="3"/>
      <c r="G389" s="54"/>
      <c r="H389" s="3"/>
      <c r="I389" s="3"/>
    </row>
    <row r="390" spans="2:13" ht="33.75" hidden="1" outlineLevel="2" x14ac:dyDescent="0.25">
      <c r="B390" s="10"/>
      <c r="C390" s="153" t="s">
        <v>348</v>
      </c>
      <c r="D390" s="84"/>
      <c r="E390" s="26"/>
      <c r="F390" s="3"/>
      <c r="G390" s="54"/>
      <c r="H390" s="3"/>
      <c r="I390" s="3"/>
    </row>
    <row r="391" spans="2:13" ht="23.25" hidden="1" customHeight="1" outlineLevel="1" x14ac:dyDescent="0.25">
      <c r="B391" s="10"/>
      <c r="C391" s="1" t="s">
        <v>349</v>
      </c>
      <c r="D391" s="37" t="s">
        <v>52</v>
      </c>
      <c r="E391" s="26"/>
      <c r="F391" s="3"/>
      <c r="G391" s="54"/>
      <c r="H391" s="3"/>
      <c r="I391" s="3"/>
    </row>
    <row r="392" spans="2:13" ht="15" hidden="1" customHeight="1" outlineLevel="2" x14ac:dyDescent="0.25">
      <c r="B392" s="10"/>
      <c r="C392" s="153" t="s">
        <v>350</v>
      </c>
      <c r="D392" s="85"/>
      <c r="E392" s="26"/>
      <c r="F392" s="3"/>
      <c r="G392" s="54"/>
      <c r="H392" s="3"/>
      <c r="I392" s="3"/>
    </row>
    <row r="393" spans="2:13" ht="6.75" customHeight="1" x14ac:dyDescent="0.25">
      <c r="B393" s="10"/>
      <c r="C393" s="142"/>
      <c r="D393" s="9"/>
      <c r="E393" s="26"/>
      <c r="F393" s="3"/>
      <c r="G393" s="9"/>
      <c r="H393" s="3"/>
      <c r="I393" s="9"/>
      <c r="J393" s="9"/>
      <c r="K393" s="9"/>
      <c r="L393" s="19"/>
      <c r="M393" s="9"/>
    </row>
    <row r="394" spans="2:13" ht="9" customHeight="1" x14ac:dyDescent="0.25">
      <c r="B394" s="10"/>
      <c r="C394" s="10"/>
      <c r="D394" s="10"/>
      <c r="E394" s="26"/>
      <c r="F394" s="51"/>
      <c r="G394" s="51"/>
      <c r="H394" s="51"/>
      <c r="I394" s="3"/>
    </row>
    <row r="395" spans="2:13" ht="22.5" customHeight="1" x14ac:dyDescent="0.25">
      <c r="C395" s="200" t="s">
        <v>351</v>
      </c>
      <c r="D395" s="200"/>
    </row>
    <row r="396" spans="2:13" x14ac:dyDescent="0.25">
      <c r="C396" s="200" t="s">
        <v>352</v>
      </c>
      <c r="D396" s="200"/>
    </row>
    <row r="397" spans="2:13" x14ac:dyDescent="0.25">
      <c r="C397" s="147"/>
      <c r="D397" s="110"/>
    </row>
    <row r="398" spans="2:13" ht="21" x14ac:dyDescent="0.35">
      <c r="C398" s="27" t="s">
        <v>353</v>
      </c>
    </row>
    <row r="399" spans="2:13" x14ac:dyDescent="0.25">
      <c r="C399" s="194" t="s">
        <v>354</v>
      </c>
      <c r="D399" s="194"/>
      <c r="E399" s="194"/>
      <c r="F399" s="194"/>
      <c r="G399" s="194"/>
      <c r="H399" s="194"/>
      <c r="I399" s="194"/>
    </row>
    <row r="401" spans="2:14" ht="31.5" customHeight="1" x14ac:dyDescent="0.25">
      <c r="B401" s="10"/>
      <c r="C401" s="26" t="s">
        <v>355</v>
      </c>
      <c r="D401" s="26"/>
      <c r="E401" s="26"/>
      <c r="F401" s="63"/>
      <c r="G401" s="63"/>
      <c r="H401" s="63"/>
      <c r="I401" s="63"/>
      <c r="J401" s="63"/>
      <c r="K401" s="63"/>
      <c r="L401" s="51"/>
      <c r="M401" s="132"/>
      <c r="N401" s="51"/>
    </row>
    <row r="402" spans="2:14" ht="18.75" x14ac:dyDescent="0.25">
      <c r="B402" s="10"/>
      <c r="C402" s="1" t="s">
        <v>356</v>
      </c>
      <c r="D402" s="106" t="s">
        <v>297</v>
      </c>
      <c r="E402" s="26"/>
      <c r="F402" s="52"/>
      <c r="G402" s="106"/>
      <c r="H402" s="52"/>
      <c r="I402" s="192"/>
      <c r="J402" s="192"/>
      <c r="K402" s="52"/>
      <c r="L402" s="19"/>
      <c r="M402" s="106"/>
    </row>
    <row r="403" spans="2:14" ht="22.5" customHeight="1" collapsed="1" x14ac:dyDescent="0.25">
      <c r="B403" s="10"/>
      <c r="C403" s="42" t="s">
        <v>357</v>
      </c>
      <c r="D403" s="116">
        <f xml:space="preserve"> IF(D13="","",LOOKUP($D$2,prices!$D$1:$J$1,prices!D49:J49))</f>
        <v>223.21</v>
      </c>
      <c r="E403" s="26"/>
      <c r="F403" s="133"/>
      <c r="G403" s="133"/>
      <c r="H403" s="133"/>
      <c r="I403" s="133"/>
      <c r="J403" s="133"/>
      <c r="K403" s="133"/>
      <c r="L403" s="107"/>
      <c r="M403" s="107"/>
    </row>
    <row r="404" spans="2:14" ht="39" hidden="1" customHeight="1" outlineLevel="1" x14ac:dyDescent="0.25">
      <c r="B404" s="10"/>
      <c r="C404" s="153" t="s">
        <v>358</v>
      </c>
      <c r="D404" s="105" t="s">
        <v>24</v>
      </c>
      <c r="E404" s="26"/>
      <c r="F404" s="134"/>
      <c r="G404" s="46"/>
      <c r="H404" s="46"/>
      <c r="I404" s="198"/>
      <c r="J404" s="198"/>
      <c r="K404" s="198"/>
      <c r="L404" s="19"/>
      <c r="M404" s="19"/>
    </row>
    <row r="405" spans="2:14" ht="22.5" customHeight="1" collapsed="1" x14ac:dyDescent="0.25">
      <c r="B405" s="10"/>
      <c r="C405" s="42" t="s">
        <v>359</v>
      </c>
      <c r="D405" s="116">
        <f xml:space="preserve"> IF(D13="","",LOOKUP($D$2,prices!$D$1:$J$1,prices!D52:J52))</f>
        <v>150.65</v>
      </c>
      <c r="E405" s="26"/>
      <c r="F405" s="133"/>
      <c r="G405" s="133"/>
      <c r="H405" s="133"/>
      <c r="I405" s="133"/>
      <c r="J405" s="133"/>
      <c r="K405" s="133"/>
      <c r="L405" s="107"/>
      <c r="M405" s="107"/>
    </row>
    <row r="406" spans="2:14" ht="26.25" hidden="1" customHeight="1" outlineLevel="1" x14ac:dyDescent="0.25">
      <c r="B406" s="10"/>
      <c r="C406" s="153" t="s">
        <v>360</v>
      </c>
      <c r="D406" s="105" t="s">
        <v>24</v>
      </c>
      <c r="E406" s="26"/>
      <c r="F406" s="134"/>
      <c r="G406" s="46"/>
      <c r="H406" s="46"/>
      <c r="I406" s="198"/>
      <c r="J406" s="198"/>
      <c r="K406" s="198"/>
      <c r="L406" s="19"/>
      <c r="M406" s="19"/>
    </row>
    <row r="407" spans="2:14" ht="22.5" customHeight="1" collapsed="1" x14ac:dyDescent="0.25">
      <c r="B407" s="10"/>
      <c r="C407" s="42" t="s">
        <v>361</v>
      </c>
      <c r="D407" s="116">
        <f xml:space="preserve"> IF(D13="","",LOOKUP($D$2,prices!$D$1:$J$1,prices!D48:J48))</f>
        <v>132.21</v>
      </c>
      <c r="E407" s="26"/>
      <c r="F407" s="133"/>
      <c r="G407" s="133"/>
      <c r="H407" s="133"/>
      <c r="I407" s="133"/>
      <c r="J407" s="133"/>
      <c r="K407" s="133"/>
      <c r="L407" s="107"/>
      <c r="M407" s="107"/>
    </row>
    <row r="408" spans="2:14" ht="23.25" hidden="1" outlineLevel="1" x14ac:dyDescent="0.25">
      <c r="B408" s="10"/>
      <c r="C408" s="153" t="s">
        <v>362</v>
      </c>
      <c r="D408" s="105" t="s">
        <v>24</v>
      </c>
      <c r="E408" s="26"/>
      <c r="F408" s="134"/>
      <c r="G408" s="46"/>
      <c r="H408" s="46"/>
      <c r="I408" s="198"/>
      <c r="J408" s="198"/>
      <c r="K408" s="198"/>
      <c r="L408" s="19"/>
      <c r="M408" s="19"/>
    </row>
    <row r="409" spans="2:14" ht="22.5" customHeight="1" x14ac:dyDescent="0.25">
      <c r="B409" s="10"/>
      <c r="C409" s="1" t="s">
        <v>363</v>
      </c>
      <c r="D409" s="106" t="s">
        <v>286</v>
      </c>
      <c r="E409" s="26"/>
      <c r="F409" s="133"/>
      <c r="G409" s="133"/>
      <c r="H409" s="133"/>
      <c r="I409" s="133"/>
      <c r="J409" s="133"/>
      <c r="K409" s="133"/>
      <c r="L409" s="107"/>
      <c r="M409" s="107"/>
    </row>
    <row r="410" spans="2:14" ht="22.5" customHeight="1" collapsed="1" x14ac:dyDescent="0.25">
      <c r="B410" s="10"/>
      <c r="C410" s="42" t="s">
        <v>364</v>
      </c>
      <c r="D410" s="116">
        <f xml:space="preserve"> IF(D13="","",LOOKUP($D$2,prices!$D$1:$J$1,prices!D46:J46))</f>
        <v>29.07</v>
      </c>
      <c r="E410" s="26"/>
      <c r="F410" s="133"/>
      <c r="G410" s="133"/>
      <c r="H410" s="133"/>
      <c r="I410" s="133"/>
      <c r="J410" s="133"/>
      <c r="K410" s="133"/>
      <c r="L410" s="107"/>
      <c r="M410" s="107"/>
    </row>
    <row r="411" spans="2:14" ht="23.25" hidden="1" outlineLevel="1" x14ac:dyDescent="0.25">
      <c r="B411" s="10"/>
      <c r="C411" s="153" t="s">
        <v>365</v>
      </c>
      <c r="D411" s="105" t="s">
        <v>24</v>
      </c>
      <c r="E411" s="26"/>
      <c r="F411" s="134"/>
      <c r="G411" s="46"/>
      <c r="H411" s="46"/>
      <c r="I411" s="198"/>
      <c r="J411" s="198"/>
      <c r="K411" s="198"/>
      <c r="L411" s="19"/>
      <c r="M411" s="19"/>
    </row>
    <row r="412" spans="2:14" ht="22.5" customHeight="1" collapsed="1" x14ac:dyDescent="0.25">
      <c r="B412" s="10"/>
      <c r="C412" s="42" t="s">
        <v>366</v>
      </c>
      <c r="D412" s="116">
        <f xml:space="preserve"> IF(D13="","",LOOKUP($D$2,prices!$D$1:$J$1,prices!D47:J47))</f>
        <v>86.01</v>
      </c>
      <c r="E412" s="26"/>
      <c r="F412" s="133"/>
      <c r="G412" s="133"/>
      <c r="H412" s="133"/>
      <c r="I412" s="133"/>
      <c r="J412" s="133"/>
      <c r="K412" s="133"/>
      <c r="L412" s="107"/>
      <c r="M412" s="107"/>
    </row>
    <row r="413" spans="2:14" ht="23.25" hidden="1" outlineLevel="1" x14ac:dyDescent="0.25">
      <c r="B413" s="10"/>
      <c r="C413" s="153" t="s">
        <v>367</v>
      </c>
      <c r="D413" s="105" t="s">
        <v>24</v>
      </c>
      <c r="E413" s="26"/>
      <c r="F413" s="134"/>
      <c r="G413" s="46"/>
      <c r="H413" s="46"/>
      <c r="I413" s="198"/>
      <c r="J413" s="198"/>
      <c r="K413" s="198"/>
      <c r="L413" s="19"/>
      <c r="M413" s="19"/>
    </row>
    <row r="414" spans="2:14" ht="22.5" customHeight="1" collapsed="1" x14ac:dyDescent="0.25">
      <c r="B414" s="10"/>
      <c r="C414" s="42" t="s">
        <v>361</v>
      </c>
      <c r="D414" s="116">
        <f xml:space="preserve"> IF(D13="","",LOOKUP($D$2,prices!$D$1:$J$1,prices!D48:J48))</f>
        <v>132.21</v>
      </c>
      <c r="E414" s="26"/>
      <c r="F414" s="133"/>
      <c r="G414" s="133"/>
      <c r="H414" s="133"/>
      <c r="I414" s="133"/>
      <c r="J414" s="133"/>
      <c r="K414" s="133"/>
      <c r="L414" s="107"/>
      <c r="M414" s="107"/>
    </row>
    <row r="415" spans="2:14" ht="23.25" hidden="1" outlineLevel="1" x14ac:dyDescent="0.25">
      <c r="B415" s="10"/>
      <c r="C415" s="153" t="s">
        <v>362</v>
      </c>
      <c r="D415" s="105" t="s">
        <v>24</v>
      </c>
      <c r="E415" s="26"/>
      <c r="F415" s="134"/>
      <c r="G415" s="46"/>
      <c r="H415" s="46"/>
      <c r="I415" s="198"/>
      <c r="J415" s="198"/>
      <c r="K415" s="198"/>
      <c r="L415" s="19"/>
      <c r="M415" s="19"/>
    </row>
    <row r="416" spans="2:14" ht="7.5" customHeight="1" x14ac:dyDescent="0.25">
      <c r="B416" s="10"/>
      <c r="C416" s="142"/>
      <c r="D416" s="48"/>
      <c r="E416" s="26"/>
      <c r="F416" s="135"/>
      <c r="G416" s="50"/>
      <c r="H416" s="135"/>
      <c r="I416" s="50"/>
      <c r="J416" s="50"/>
      <c r="K416" s="50"/>
      <c r="L416" s="19"/>
      <c r="M416" s="29"/>
    </row>
    <row r="417" spans="2:14" ht="8.25" customHeight="1" x14ac:dyDescent="0.25">
      <c r="B417" s="10"/>
      <c r="C417" s="10"/>
      <c r="D417" s="10"/>
      <c r="E417" s="10"/>
      <c r="F417" s="51"/>
      <c r="G417" s="51"/>
      <c r="H417" s="51"/>
      <c r="I417" s="51"/>
      <c r="J417" s="51"/>
      <c r="K417" s="51"/>
      <c r="L417" s="51"/>
      <c r="M417" s="51"/>
      <c r="N417" s="51"/>
    </row>
    <row r="418" spans="2:14" ht="16.5" customHeight="1" x14ac:dyDescent="0.25">
      <c r="C418" s="200" t="s">
        <v>368</v>
      </c>
      <c r="D418" s="200"/>
      <c r="E418" s="200"/>
      <c r="F418" s="200"/>
      <c r="G418" s="200"/>
    </row>
    <row r="419" spans="2:14" ht="15.75" customHeight="1" x14ac:dyDescent="0.25">
      <c r="C419" s="200" t="s">
        <v>369</v>
      </c>
      <c r="D419" s="200"/>
      <c r="E419" s="200"/>
      <c r="F419" s="200"/>
      <c r="G419" s="200"/>
      <c r="H419" s="200"/>
      <c r="I419" s="200"/>
      <c r="J419" s="200"/>
      <c r="K419" s="200"/>
    </row>
    <row r="420" spans="2:14" x14ac:dyDescent="0.25">
      <c r="C420" s="147"/>
      <c r="D420" s="110"/>
    </row>
    <row r="421" spans="2:14" ht="21" x14ac:dyDescent="0.35">
      <c r="C421" s="27" t="s">
        <v>370</v>
      </c>
    </row>
    <row r="423" spans="2:14" ht="31.5" customHeight="1" x14ac:dyDescent="0.25">
      <c r="B423" s="10"/>
      <c r="C423" s="6" t="s">
        <v>371</v>
      </c>
      <c r="D423" s="187"/>
      <c r="E423" s="187"/>
      <c r="F423" s="187"/>
      <c r="G423" s="187"/>
      <c r="H423" s="187"/>
      <c r="I423" s="187"/>
      <c r="J423" s="187"/>
      <c r="K423" s="187"/>
      <c r="L423" s="10"/>
      <c r="M423" s="102"/>
      <c r="N423" s="10"/>
    </row>
    <row r="424" spans="2:14" ht="36" x14ac:dyDescent="0.25">
      <c r="B424" s="10"/>
      <c r="C424" s="1"/>
      <c r="D424" s="106" t="s">
        <v>372</v>
      </c>
      <c r="E424" s="106"/>
      <c r="F424" s="16" t="s">
        <v>373</v>
      </c>
      <c r="G424" s="106" t="s">
        <v>374</v>
      </c>
      <c r="H424" s="16" t="s">
        <v>375</v>
      </c>
      <c r="I424" s="192" t="s">
        <v>376</v>
      </c>
      <c r="J424" s="192"/>
      <c r="K424" s="16" t="s">
        <v>377</v>
      </c>
      <c r="L424" s="19"/>
      <c r="M424" s="106" t="s">
        <v>378</v>
      </c>
      <c r="N424" s="17"/>
    </row>
    <row r="425" spans="2:14" ht="22.5" customHeight="1" collapsed="1" x14ac:dyDescent="0.25">
      <c r="B425" s="10"/>
      <c r="C425" s="42" t="s">
        <v>528</v>
      </c>
      <c r="D425" s="73">
        <v>50000</v>
      </c>
      <c r="E425" s="73"/>
      <c r="F425" s="73">
        <v>50000</v>
      </c>
      <c r="G425" s="73">
        <v>50000</v>
      </c>
      <c r="H425" s="73">
        <v>50000</v>
      </c>
      <c r="I425" s="73">
        <v>50000</v>
      </c>
      <c r="J425" s="73"/>
      <c r="K425" s="73">
        <v>50000</v>
      </c>
      <c r="L425" s="104"/>
      <c r="M425" s="117">
        <f xml:space="preserve"> IF(D13="","",LOOKUP($D$2,prices!$D$1:$J$1,prices!D37:J37))</f>
        <v>38.69</v>
      </c>
      <c r="N425" s="17"/>
    </row>
    <row r="426" spans="2:14" ht="23.25" hidden="1" outlineLevel="1" x14ac:dyDescent="0.25">
      <c r="B426" s="10"/>
      <c r="C426" s="153" t="s">
        <v>379</v>
      </c>
      <c r="D426" s="108"/>
      <c r="E426" s="108"/>
      <c r="F426" s="45"/>
      <c r="G426" s="46"/>
      <c r="H426" s="47"/>
      <c r="I426" s="198"/>
      <c r="J426" s="198"/>
      <c r="K426" s="198"/>
      <c r="L426" s="19"/>
      <c r="M426" s="19"/>
      <c r="N426" s="17"/>
    </row>
    <row r="427" spans="2:14" ht="7.5" customHeight="1" x14ac:dyDescent="0.25">
      <c r="B427" s="10"/>
      <c r="C427" s="142"/>
      <c r="D427" s="48"/>
      <c r="E427" s="48"/>
      <c r="F427" s="49"/>
      <c r="G427" s="50"/>
      <c r="H427" s="49"/>
      <c r="I427" s="50"/>
      <c r="J427" s="50"/>
      <c r="K427" s="50"/>
      <c r="L427" s="19"/>
      <c r="M427" s="29"/>
      <c r="N427" s="17"/>
    </row>
    <row r="428" spans="2:14" ht="8.25" customHeight="1" x14ac:dyDescent="0.25">
      <c r="B428" s="10"/>
      <c r="C428" s="10"/>
      <c r="D428" s="10"/>
      <c r="E428" s="10"/>
      <c r="F428" s="10"/>
      <c r="G428" s="10"/>
      <c r="H428" s="10"/>
      <c r="I428" s="10"/>
      <c r="J428" s="10"/>
      <c r="K428" s="10"/>
      <c r="L428" s="10"/>
      <c r="M428" s="10"/>
      <c r="N428" s="10"/>
    </row>
    <row r="431" spans="2:14" ht="278.25" customHeight="1" x14ac:dyDescent="0.25">
      <c r="C431" s="175" t="s">
        <v>380</v>
      </c>
      <c r="D431" s="175"/>
      <c r="E431" s="175"/>
      <c r="F431" s="175"/>
      <c r="G431" s="175"/>
      <c r="H431" s="175"/>
      <c r="I431" s="175"/>
      <c r="J431" s="175"/>
      <c r="K431" s="175"/>
      <c r="L431" s="175"/>
      <c r="M431" s="75"/>
    </row>
  </sheetData>
  <sheetProtection formatCells="0" formatColumns="0" formatRows="0"/>
  <mergeCells count="328">
    <mergeCell ref="I426:K426"/>
    <mergeCell ref="G329:H329"/>
    <mergeCell ref="G330:H330"/>
    <mergeCell ref="G334:H334"/>
    <mergeCell ref="I288:K288"/>
    <mergeCell ref="I289:K289"/>
    <mergeCell ref="I290:K290"/>
    <mergeCell ref="I281:K281"/>
    <mergeCell ref="I283:K283"/>
    <mergeCell ref="I284:K284"/>
    <mergeCell ref="I285:K285"/>
    <mergeCell ref="I286:K286"/>
    <mergeCell ref="I287:K287"/>
    <mergeCell ref="G331:H331"/>
    <mergeCell ref="I282:K282"/>
    <mergeCell ref="G343:I343"/>
    <mergeCell ref="G346:I346"/>
    <mergeCell ref="I415:K415"/>
    <mergeCell ref="C418:G418"/>
    <mergeCell ref="C419:K419"/>
    <mergeCell ref="C399:I399"/>
    <mergeCell ref="I408:K408"/>
    <mergeCell ref="I402:J402"/>
    <mergeCell ref="I404:K404"/>
    <mergeCell ref="I269:K269"/>
    <mergeCell ref="I270:K270"/>
    <mergeCell ref="I271:K271"/>
    <mergeCell ref="I272:K272"/>
    <mergeCell ref="I273:K273"/>
    <mergeCell ref="I274:K274"/>
    <mergeCell ref="I275:K275"/>
    <mergeCell ref="D423:K423"/>
    <mergeCell ref="C395:D395"/>
    <mergeCell ref="C396:D396"/>
    <mergeCell ref="J337:K337"/>
    <mergeCell ref="J338:K338"/>
    <mergeCell ref="G339:I339"/>
    <mergeCell ref="G340:I340"/>
    <mergeCell ref="G342:I342"/>
    <mergeCell ref="G344:I344"/>
    <mergeCell ref="G338:H338"/>
    <mergeCell ref="J331:K331"/>
    <mergeCell ref="J332:K332"/>
    <mergeCell ref="G332:I332"/>
    <mergeCell ref="C349:F349"/>
    <mergeCell ref="C293:K293"/>
    <mergeCell ref="C294:K294"/>
    <mergeCell ref="C347:F347"/>
    <mergeCell ref="I424:J424"/>
    <mergeCell ref="I278:K278"/>
    <mergeCell ref="I276:K276"/>
    <mergeCell ref="I277:K277"/>
    <mergeCell ref="G335:H335"/>
    <mergeCell ref="G341:H341"/>
    <mergeCell ref="I279:K279"/>
    <mergeCell ref="I280:K280"/>
    <mergeCell ref="J330:K330"/>
    <mergeCell ref="C327:I327"/>
    <mergeCell ref="C309:D309"/>
    <mergeCell ref="I406:K406"/>
    <mergeCell ref="I411:K411"/>
    <mergeCell ref="I413:K413"/>
    <mergeCell ref="C296:D296"/>
    <mergeCell ref="J299:L299"/>
    <mergeCell ref="J300:L300"/>
    <mergeCell ref="J301:L301"/>
    <mergeCell ref="J302:L302"/>
    <mergeCell ref="J303:L303"/>
    <mergeCell ref="J304:L304"/>
    <mergeCell ref="C307:J307"/>
    <mergeCell ref="J312:L312"/>
    <mergeCell ref="J313:L313"/>
    <mergeCell ref="I239:K239"/>
    <mergeCell ref="I241:K241"/>
    <mergeCell ref="C245:I245"/>
    <mergeCell ref="I268:K268"/>
    <mergeCell ref="I263:K263"/>
    <mergeCell ref="I264:K264"/>
    <mergeCell ref="I265:K265"/>
    <mergeCell ref="I266:K266"/>
    <mergeCell ref="I257:K257"/>
    <mergeCell ref="I258:K258"/>
    <mergeCell ref="I259:K259"/>
    <mergeCell ref="I260:K260"/>
    <mergeCell ref="I261:K261"/>
    <mergeCell ref="I262:K262"/>
    <mergeCell ref="I251:K251"/>
    <mergeCell ref="D250:K250"/>
    <mergeCell ref="I252:K252"/>
    <mergeCell ref="I253:K253"/>
    <mergeCell ref="I254:K254"/>
    <mergeCell ref="I255:K255"/>
    <mergeCell ref="I256:K256"/>
    <mergeCell ref="C248:I248"/>
    <mergeCell ref="I267:K267"/>
    <mergeCell ref="I233:K233"/>
    <mergeCell ref="I234:K234"/>
    <mergeCell ref="I235:K235"/>
    <mergeCell ref="I237:K237"/>
    <mergeCell ref="I231:K231"/>
    <mergeCell ref="I232:K232"/>
    <mergeCell ref="I225:K225"/>
    <mergeCell ref="I226:K226"/>
    <mergeCell ref="I227:K227"/>
    <mergeCell ref="I228:K228"/>
    <mergeCell ref="I229:K229"/>
    <mergeCell ref="I230:K230"/>
    <mergeCell ref="I219:K219"/>
    <mergeCell ref="I220:K220"/>
    <mergeCell ref="I221:K221"/>
    <mergeCell ref="I222:K222"/>
    <mergeCell ref="I223:K223"/>
    <mergeCell ref="I224:K224"/>
    <mergeCell ref="I213:K213"/>
    <mergeCell ref="I214:K214"/>
    <mergeCell ref="I215:K215"/>
    <mergeCell ref="I216:K216"/>
    <mergeCell ref="I217:K217"/>
    <mergeCell ref="I218:K218"/>
    <mergeCell ref="I209:K209"/>
    <mergeCell ref="I210:K210"/>
    <mergeCell ref="I211:K211"/>
    <mergeCell ref="I212:K212"/>
    <mergeCell ref="I208:K208"/>
    <mergeCell ref="I204:K204"/>
    <mergeCell ref="I205:K205"/>
    <mergeCell ref="I206:K206"/>
    <mergeCell ref="I207:K207"/>
    <mergeCell ref="I200:K200"/>
    <mergeCell ref="I201:K201"/>
    <mergeCell ref="I202:K202"/>
    <mergeCell ref="I203:K203"/>
    <mergeCell ref="I194:K194"/>
    <mergeCell ref="I195:K195"/>
    <mergeCell ref="I196:K196"/>
    <mergeCell ref="I197:K197"/>
    <mergeCell ref="I198:K198"/>
    <mergeCell ref="I199:K199"/>
    <mergeCell ref="I188:K188"/>
    <mergeCell ref="I189:K189"/>
    <mergeCell ref="I190:K190"/>
    <mergeCell ref="I191:K191"/>
    <mergeCell ref="I192:K192"/>
    <mergeCell ref="I193:K193"/>
    <mergeCell ref="I182:K182"/>
    <mergeCell ref="I183:K183"/>
    <mergeCell ref="I184:K184"/>
    <mergeCell ref="I185:K185"/>
    <mergeCell ref="I186:K186"/>
    <mergeCell ref="I187:K187"/>
    <mergeCell ref="I176:K176"/>
    <mergeCell ref="I177:K177"/>
    <mergeCell ref="I178:K178"/>
    <mergeCell ref="I179:K179"/>
    <mergeCell ref="I180:K180"/>
    <mergeCell ref="I181:K181"/>
    <mergeCell ref="I170:K170"/>
    <mergeCell ref="I171:K171"/>
    <mergeCell ref="I172:K172"/>
    <mergeCell ref="I173:K173"/>
    <mergeCell ref="I174:K174"/>
    <mergeCell ref="I175:K175"/>
    <mergeCell ref="I166:K166"/>
    <mergeCell ref="I167:K167"/>
    <mergeCell ref="I168:K168"/>
    <mergeCell ref="I169:K169"/>
    <mergeCell ref="I160:K160"/>
    <mergeCell ref="I161:K161"/>
    <mergeCell ref="I162:K162"/>
    <mergeCell ref="I163:K163"/>
    <mergeCell ref="I164:K164"/>
    <mergeCell ref="I165:K165"/>
    <mergeCell ref="I154:K154"/>
    <mergeCell ref="I155:K155"/>
    <mergeCell ref="I156:K156"/>
    <mergeCell ref="I157:K157"/>
    <mergeCell ref="I158:K158"/>
    <mergeCell ref="I159:K159"/>
    <mergeCell ref="I148:K148"/>
    <mergeCell ref="I149:K149"/>
    <mergeCell ref="I150:K150"/>
    <mergeCell ref="I151:K151"/>
    <mergeCell ref="I152:K152"/>
    <mergeCell ref="I153:K153"/>
    <mergeCell ref="I140:K140"/>
    <mergeCell ref="I141:K141"/>
    <mergeCell ref="I142:K142"/>
    <mergeCell ref="I143:K143"/>
    <mergeCell ref="I146:K146"/>
    <mergeCell ref="I147:K147"/>
    <mergeCell ref="I134:K134"/>
    <mergeCell ref="I135:K135"/>
    <mergeCell ref="I136:K136"/>
    <mergeCell ref="I137:K137"/>
    <mergeCell ref="I138:K138"/>
    <mergeCell ref="I139:K139"/>
    <mergeCell ref="I144:K144"/>
    <mergeCell ref="I145:K145"/>
    <mergeCell ref="I128:K128"/>
    <mergeCell ref="I129:K129"/>
    <mergeCell ref="I130:K130"/>
    <mergeCell ref="I131:K131"/>
    <mergeCell ref="I132:K132"/>
    <mergeCell ref="I133:K133"/>
    <mergeCell ref="I122:K122"/>
    <mergeCell ref="I123:K123"/>
    <mergeCell ref="I124:K124"/>
    <mergeCell ref="I125:K125"/>
    <mergeCell ref="I126:K126"/>
    <mergeCell ref="I127:K127"/>
    <mergeCell ref="I116:K116"/>
    <mergeCell ref="I117:K117"/>
    <mergeCell ref="I118:K118"/>
    <mergeCell ref="I119:K119"/>
    <mergeCell ref="I120:K120"/>
    <mergeCell ref="I121:K121"/>
    <mergeCell ref="I110:K110"/>
    <mergeCell ref="I111:K111"/>
    <mergeCell ref="I112:K112"/>
    <mergeCell ref="I113:K113"/>
    <mergeCell ref="I114:K114"/>
    <mergeCell ref="I115:K115"/>
    <mergeCell ref="I104:K104"/>
    <mergeCell ref="I105:K105"/>
    <mergeCell ref="I106:K106"/>
    <mergeCell ref="I107:K107"/>
    <mergeCell ref="I108:K108"/>
    <mergeCell ref="I109:K109"/>
    <mergeCell ref="I98:K98"/>
    <mergeCell ref="I99:K99"/>
    <mergeCell ref="I100:K100"/>
    <mergeCell ref="I101:K101"/>
    <mergeCell ref="I102:K102"/>
    <mergeCell ref="I103:K103"/>
    <mergeCell ref="I92:K92"/>
    <mergeCell ref="I93:K93"/>
    <mergeCell ref="I94:K94"/>
    <mergeCell ref="I95:K95"/>
    <mergeCell ref="I96:K96"/>
    <mergeCell ref="I97:K97"/>
    <mergeCell ref="I86:K86"/>
    <mergeCell ref="I87:K87"/>
    <mergeCell ref="I88:K88"/>
    <mergeCell ref="I89:K89"/>
    <mergeCell ref="I90:K90"/>
    <mergeCell ref="I91:K91"/>
    <mergeCell ref="I80:K80"/>
    <mergeCell ref="I81:K81"/>
    <mergeCell ref="I82:K82"/>
    <mergeCell ref="I83:K83"/>
    <mergeCell ref="I84:K84"/>
    <mergeCell ref="I85:K85"/>
    <mergeCell ref="I74:K74"/>
    <mergeCell ref="I75:K75"/>
    <mergeCell ref="I76:K76"/>
    <mergeCell ref="I77:K77"/>
    <mergeCell ref="I78:K78"/>
    <mergeCell ref="I79:K79"/>
    <mergeCell ref="I68:K68"/>
    <mergeCell ref="I69:K69"/>
    <mergeCell ref="I70:K70"/>
    <mergeCell ref="I71:K71"/>
    <mergeCell ref="I72:K72"/>
    <mergeCell ref="I73:K73"/>
    <mergeCell ref="I62:K62"/>
    <mergeCell ref="I63:K63"/>
    <mergeCell ref="I64:K64"/>
    <mergeCell ref="I65:K65"/>
    <mergeCell ref="I66:K66"/>
    <mergeCell ref="I67:K67"/>
    <mergeCell ref="I54:K54"/>
    <mergeCell ref="I55:K55"/>
    <mergeCell ref="I58:K58"/>
    <mergeCell ref="I59:K59"/>
    <mergeCell ref="I60:K60"/>
    <mergeCell ref="I61:K61"/>
    <mergeCell ref="I49:K49"/>
    <mergeCell ref="I50:K50"/>
    <mergeCell ref="I51:K51"/>
    <mergeCell ref="I52:K52"/>
    <mergeCell ref="I53:K53"/>
    <mergeCell ref="J56:L56"/>
    <mergeCell ref="J57:L57"/>
    <mergeCell ref="I44:K44"/>
    <mergeCell ref="I45:K45"/>
    <mergeCell ref="I46:K46"/>
    <mergeCell ref="I47:K47"/>
    <mergeCell ref="I48:K48"/>
    <mergeCell ref="I38:K38"/>
    <mergeCell ref="I39:K39"/>
    <mergeCell ref="I40:K40"/>
    <mergeCell ref="I41:K41"/>
    <mergeCell ref="I42:K42"/>
    <mergeCell ref="I43:K43"/>
    <mergeCell ref="I34:K34"/>
    <mergeCell ref="I35:K35"/>
    <mergeCell ref="I36:K36"/>
    <mergeCell ref="I37:K37"/>
    <mergeCell ref="I25:K25"/>
    <mergeCell ref="I26:K26"/>
    <mergeCell ref="I27:K27"/>
    <mergeCell ref="I28:K28"/>
    <mergeCell ref="I30:K30"/>
    <mergeCell ref="I31:K31"/>
    <mergeCell ref="C5:M5"/>
    <mergeCell ref="C7:L7"/>
    <mergeCell ref="C8:L8"/>
    <mergeCell ref="C431:L431"/>
    <mergeCell ref="C4:L4"/>
    <mergeCell ref="C1:M1"/>
    <mergeCell ref="C348:I348"/>
    <mergeCell ref="I314:K314"/>
    <mergeCell ref="I315:K315"/>
    <mergeCell ref="I316:K316"/>
    <mergeCell ref="I317:K317"/>
    <mergeCell ref="I318:K318"/>
    <mergeCell ref="I319:K319"/>
    <mergeCell ref="I13:K13"/>
    <mergeCell ref="I14:K14"/>
    <mergeCell ref="I18:K18"/>
    <mergeCell ref="I19:K19"/>
    <mergeCell ref="I21:K21"/>
    <mergeCell ref="I23:K23"/>
    <mergeCell ref="D12:F12"/>
    <mergeCell ref="G12:H12"/>
    <mergeCell ref="I12:K12"/>
    <mergeCell ref="I32:K32"/>
    <mergeCell ref="I33:K3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B9822C4F-97D7-4961-B399-C29EFB24C925}">
          <x14:formula1>
            <xm:f>List!$B$4:$B$10</xm:f>
          </x14:formula1>
          <xm:sqref>D2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8E688-E627-443E-8506-A04CD3072300}">
  <dimension ref="A1:X52"/>
  <sheetViews>
    <sheetView workbookViewId="0">
      <pane ySplit="1" topLeftCell="A2" activePane="bottomLeft" state="frozen"/>
      <selection pane="bottomLeft" activeCell="F11" sqref="F11"/>
    </sheetView>
  </sheetViews>
  <sheetFormatPr defaultRowHeight="15" x14ac:dyDescent="0.25"/>
  <cols>
    <col min="1" max="1" width="9.5703125" bestFit="1" customWidth="1"/>
    <col min="2" max="2" width="7" bestFit="1" customWidth="1"/>
    <col min="3" max="3" width="43.140625" bestFit="1" customWidth="1"/>
    <col min="4" max="4" width="8.140625" style="161" bestFit="1" customWidth="1"/>
    <col min="5" max="5" width="9.140625" style="163" bestFit="1" customWidth="1"/>
    <col min="6" max="7" width="8.140625" style="161" bestFit="1" customWidth="1"/>
    <col min="8" max="9" width="9.140625" style="163" bestFit="1" customWidth="1"/>
    <col min="10" max="10" width="8.140625" style="161" bestFit="1" customWidth="1"/>
    <col min="11" max="12" width="9.140625" style="149"/>
    <col min="13" max="13" width="11.7109375" style="149" bestFit="1" customWidth="1"/>
    <col min="14" max="15" width="9.140625" style="149"/>
    <col min="16" max="16" width="45.28515625" style="149" bestFit="1" customWidth="1"/>
    <col min="17" max="24" width="9.140625" style="149"/>
  </cols>
  <sheetData>
    <row r="1" spans="1:24" x14ac:dyDescent="0.25">
      <c r="A1" t="s">
        <v>381</v>
      </c>
      <c r="B1" t="s">
        <v>382</v>
      </c>
      <c r="C1" t="s">
        <v>383</v>
      </c>
      <c r="D1" s="161" t="s">
        <v>384</v>
      </c>
      <c r="E1" s="163" t="s">
        <v>385</v>
      </c>
      <c r="F1" s="161" t="s">
        <v>386</v>
      </c>
      <c r="G1" s="161" t="s">
        <v>387</v>
      </c>
      <c r="H1" s="163" t="s">
        <v>388</v>
      </c>
      <c r="I1" s="163" t="s">
        <v>389</v>
      </c>
      <c r="J1" s="161" t="s">
        <v>390</v>
      </c>
      <c r="N1" s="149" t="s">
        <v>381</v>
      </c>
      <c r="O1" s="149" t="s">
        <v>382</v>
      </c>
      <c r="P1" s="149" t="s">
        <v>383</v>
      </c>
      <c r="Q1" s="149" t="s">
        <v>384</v>
      </c>
      <c r="R1" s="149" t="s">
        <v>385</v>
      </c>
      <c r="S1" s="149" t="s">
        <v>386</v>
      </c>
      <c r="T1" s="149" t="s">
        <v>387</v>
      </c>
      <c r="U1" s="149" t="s">
        <v>388</v>
      </c>
      <c r="V1" s="149" t="s">
        <v>389</v>
      </c>
      <c r="W1" s="149" t="s">
        <v>390</v>
      </c>
    </row>
    <row r="2" spans="1:24" x14ac:dyDescent="0.25">
      <c r="C2" t="s">
        <v>391</v>
      </c>
      <c r="D2" s="161">
        <v>63.04</v>
      </c>
      <c r="E2" s="163">
        <v>429</v>
      </c>
      <c r="F2" s="161">
        <v>58.81</v>
      </c>
      <c r="G2" s="161">
        <v>45.24</v>
      </c>
      <c r="H2" s="163">
        <v>527</v>
      </c>
      <c r="I2" s="163">
        <v>538</v>
      </c>
      <c r="J2" s="161">
        <v>65.14</v>
      </c>
      <c r="K2" s="149">
        <f>SUM(D2:J2)</f>
        <v>1726.2300000000002</v>
      </c>
      <c r="M2" s="149" t="b">
        <f>K2=X2</f>
        <v>0</v>
      </c>
      <c r="N2" s="149">
        <v>601</v>
      </c>
      <c r="O2" s="149" t="s">
        <v>392</v>
      </c>
      <c r="P2" s="149" t="s">
        <v>391</v>
      </c>
      <c r="Q2" s="149">
        <v>59.81</v>
      </c>
      <c r="R2" s="149">
        <v>407</v>
      </c>
      <c r="S2" s="149">
        <v>55.8</v>
      </c>
      <c r="T2" s="149">
        <v>42.92</v>
      </c>
      <c r="U2" s="149">
        <v>500</v>
      </c>
      <c r="V2" s="149">
        <v>510</v>
      </c>
      <c r="W2" s="149">
        <v>61.8</v>
      </c>
      <c r="X2" s="149">
        <f>SUM(Q2:W2)</f>
        <v>1637.33</v>
      </c>
    </row>
    <row r="3" spans="1:24" x14ac:dyDescent="0.25">
      <c r="C3" t="s">
        <v>393</v>
      </c>
      <c r="D3" s="161">
        <v>88.25</v>
      </c>
      <c r="E3" s="163">
        <v>600</v>
      </c>
      <c r="F3" s="161">
        <v>82.35</v>
      </c>
      <c r="G3" s="161">
        <v>63.33</v>
      </c>
      <c r="H3" s="163">
        <v>738</v>
      </c>
      <c r="I3" s="163">
        <v>753</v>
      </c>
      <c r="J3" s="161">
        <v>91.2</v>
      </c>
      <c r="K3" s="149">
        <f t="shared" ref="K3:K52" si="0">SUM(D3:J3)</f>
        <v>2416.13</v>
      </c>
      <c r="M3" s="149" t="b">
        <f t="shared" ref="M3:M52" si="1">K3=X3</f>
        <v>0</v>
      </c>
      <c r="N3" s="149">
        <v>602</v>
      </c>
      <c r="O3" s="149" t="s">
        <v>394</v>
      </c>
      <c r="P3" s="149" t="s">
        <v>393</v>
      </c>
      <c r="Q3" s="149">
        <v>83.73</v>
      </c>
      <c r="R3" s="149">
        <v>569</v>
      </c>
      <c r="S3" s="149">
        <v>78.13</v>
      </c>
      <c r="T3" s="149">
        <v>60.09</v>
      </c>
      <c r="U3" s="149">
        <v>700</v>
      </c>
      <c r="V3" s="149">
        <v>714</v>
      </c>
      <c r="W3" s="149">
        <v>86.53</v>
      </c>
      <c r="X3" s="149">
        <f t="shared" ref="X3:X52" si="2">SUM(Q3:W3)</f>
        <v>2291.48</v>
      </c>
    </row>
    <row r="4" spans="1:24" x14ac:dyDescent="0.25">
      <c r="C4" t="s">
        <v>395</v>
      </c>
      <c r="D4" s="161">
        <v>50.43</v>
      </c>
      <c r="E4" s="163">
        <v>343</v>
      </c>
      <c r="F4" s="161">
        <v>47.05</v>
      </c>
      <c r="G4" s="161">
        <v>36.18</v>
      </c>
      <c r="H4" s="163">
        <v>422</v>
      </c>
      <c r="I4" s="163">
        <v>430</v>
      </c>
      <c r="J4" s="161">
        <v>52.11</v>
      </c>
      <c r="K4" s="149">
        <f t="shared" si="0"/>
        <v>1380.77</v>
      </c>
      <c r="M4" s="149" t="b">
        <f t="shared" si="1"/>
        <v>0</v>
      </c>
      <c r="N4" s="149">
        <v>603</v>
      </c>
      <c r="O4" s="149" t="s">
        <v>396</v>
      </c>
      <c r="P4" s="149" t="s">
        <v>395</v>
      </c>
      <c r="Q4" s="149">
        <v>47.85</v>
      </c>
      <c r="R4" s="149">
        <v>325</v>
      </c>
      <c r="S4" s="149">
        <v>44.64</v>
      </c>
      <c r="T4" s="149">
        <v>34.33</v>
      </c>
      <c r="U4" s="149">
        <v>400</v>
      </c>
      <c r="V4" s="149">
        <v>408</v>
      </c>
      <c r="W4" s="149">
        <v>49.44</v>
      </c>
      <c r="X4" s="149">
        <f t="shared" si="2"/>
        <v>1309.26</v>
      </c>
    </row>
    <row r="5" spans="1:24" x14ac:dyDescent="0.25">
      <c r="C5" t="s">
        <v>397</v>
      </c>
      <c r="D5" s="161">
        <v>81.95</v>
      </c>
      <c r="E5" s="163">
        <v>557</v>
      </c>
      <c r="F5" s="161">
        <v>76.459999999999994</v>
      </c>
      <c r="G5" s="161">
        <v>58.8</v>
      </c>
      <c r="H5" s="163">
        <v>685</v>
      </c>
      <c r="I5" s="163">
        <v>699</v>
      </c>
      <c r="J5" s="161">
        <v>84.69</v>
      </c>
      <c r="K5" s="149">
        <f t="shared" si="0"/>
        <v>2242.9</v>
      </c>
      <c r="M5" s="149" t="b">
        <f t="shared" si="1"/>
        <v>0</v>
      </c>
      <c r="N5" s="149">
        <v>604</v>
      </c>
      <c r="O5" s="149" t="s">
        <v>398</v>
      </c>
      <c r="P5" s="149" t="s">
        <v>397</v>
      </c>
      <c r="Q5" s="149">
        <v>77.75</v>
      </c>
      <c r="R5" s="149">
        <v>528</v>
      </c>
      <c r="S5" s="149">
        <v>72.540000000000006</v>
      </c>
      <c r="T5" s="149">
        <v>55.79</v>
      </c>
      <c r="U5" s="149">
        <v>650</v>
      </c>
      <c r="V5" s="149">
        <v>663</v>
      </c>
      <c r="W5" s="149">
        <v>80.349999999999994</v>
      </c>
      <c r="X5" s="149">
        <f t="shared" si="2"/>
        <v>2127.4299999999998</v>
      </c>
    </row>
    <row r="6" spans="1:24" x14ac:dyDescent="0.25">
      <c r="C6" t="s">
        <v>399</v>
      </c>
      <c r="D6" s="161">
        <v>63.04</v>
      </c>
      <c r="E6" s="163">
        <v>429</v>
      </c>
      <c r="F6" s="161">
        <v>58.81</v>
      </c>
      <c r="G6" s="161">
        <v>45.24</v>
      </c>
      <c r="H6" s="163">
        <v>527</v>
      </c>
      <c r="I6" s="163">
        <v>538</v>
      </c>
      <c r="J6" s="161">
        <v>65.14</v>
      </c>
      <c r="K6" s="149">
        <f t="shared" si="0"/>
        <v>1726.2300000000002</v>
      </c>
      <c r="M6" s="149" t="b">
        <f t="shared" si="1"/>
        <v>0</v>
      </c>
      <c r="N6" s="149">
        <v>605</v>
      </c>
      <c r="O6" s="149" t="s">
        <v>400</v>
      </c>
      <c r="P6" s="149" t="s">
        <v>399</v>
      </c>
      <c r="Q6" s="149">
        <v>59.81</v>
      </c>
      <c r="R6" s="149">
        <v>407</v>
      </c>
      <c r="S6" s="149">
        <v>55.8</v>
      </c>
      <c r="T6" s="149">
        <v>42.92</v>
      </c>
      <c r="U6" s="149">
        <v>500</v>
      </c>
      <c r="V6" s="149">
        <v>510</v>
      </c>
      <c r="W6" s="149">
        <v>61.8</v>
      </c>
      <c r="X6" s="149">
        <f t="shared" si="2"/>
        <v>1637.33</v>
      </c>
    </row>
    <row r="7" spans="1:24" x14ac:dyDescent="0.25">
      <c r="C7" t="s">
        <v>401</v>
      </c>
      <c r="D7" s="161">
        <v>77.989999999999995</v>
      </c>
      <c r="E7" s="163">
        <v>568</v>
      </c>
      <c r="F7" s="161">
        <v>73.540000000000006</v>
      </c>
      <c r="G7" s="161">
        <v>57.92</v>
      </c>
      <c r="H7" s="163">
        <v>672</v>
      </c>
      <c r="I7" s="163">
        <v>683</v>
      </c>
      <c r="J7" s="161">
        <v>81.349999999999994</v>
      </c>
      <c r="K7" s="149">
        <f t="shared" si="0"/>
        <v>2213.7999999999997</v>
      </c>
      <c r="M7" s="149" t="b">
        <f t="shared" si="1"/>
        <v>0</v>
      </c>
      <c r="N7" s="149" t="s">
        <v>402</v>
      </c>
      <c r="O7" s="149" t="s">
        <v>403</v>
      </c>
      <c r="P7" s="149" t="s">
        <v>404</v>
      </c>
      <c r="Q7" s="149">
        <v>73.989999999999995</v>
      </c>
      <c r="R7" s="149">
        <v>539</v>
      </c>
      <c r="S7" s="149">
        <v>69.77</v>
      </c>
      <c r="T7" s="149">
        <v>54.95</v>
      </c>
      <c r="U7" s="149">
        <v>638</v>
      </c>
      <c r="V7" s="149">
        <v>648</v>
      </c>
      <c r="W7" s="149">
        <v>77.180000000000007</v>
      </c>
      <c r="X7" s="149">
        <f t="shared" si="2"/>
        <v>2100.89</v>
      </c>
    </row>
    <row r="8" spans="1:24" x14ac:dyDescent="0.25">
      <c r="C8" t="s">
        <v>405</v>
      </c>
      <c r="D8" s="161">
        <v>77.989999999999995</v>
      </c>
      <c r="E8" s="163">
        <v>568</v>
      </c>
      <c r="F8" s="161">
        <v>73.540000000000006</v>
      </c>
      <c r="G8" s="161">
        <v>57.92</v>
      </c>
      <c r="H8" s="163">
        <v>672</v>
      </c>
      <c r="I8" s="163">
        <v>683</v>
      </c>
      <c r="J8" s="161">
        <v>81.349999999999994</v>
      </c>
      <c r="K8" s="149">
        <f t="shared" si="0"/>
        <v>2213.7999999999997</v>
      </c>
      <c r="M8" s="149" t="b">
        <f t="shared" si="1"/>
        <v>0</v>
      </c>
      <c r="X8" s="149">
        <f t="shared" si="2"/>
        <v>0</v>
      </c>
    </row>
    <row r="9" spans="1:24" x14ac:dyDescent="0.25">
      <c r="C9" t="s">
        <v>406</v>
      </c>
      <c r="D9" s="161">
        <v>252.15</v>
      </c>
      <c r="E9" s="163">
        <v>1714</v>
      </c>
      <c r="F9" s="161">
        <v>235.26</v>
      </c>
      <c r="G9" s="161">
        <v>180.94</v>
      </c>
      <c r="H9" s="163">
        <v>2108</v>
      </c>
      <c r="I9" s="163">
        <v>2151</v>
      </c>
      <c r="J9" s="161">
        <v>260.57</v>
      </c>
      <c r="K9" s="149">
        <f t="shared" si="0"/>
        <v>6901.92</v>
      </c>
      <c r="M9" s="149" t="b">
        <f t="shared" si="1"/>
        <v>0</v>
      </c>
      <c r="N9" s="149">
        <v>652</v>
      </c>
      <c r="O9" s="149">
        <v>200052</v>
      </c>
      <c r="P9" s="149" t="s">
        <v>406</v>
      </c>
      <c r="Q9" s="149">
        <v>239.23</v>
      </c>
      <c r="R9" s="149">
        <v>1626</v>
      </c>
      <c r="S9" s="149">
        <v>223.21</v>
      </c>
      <c r="T9" s="149">
        <v>171.67</v>
      </c>
      <c r="U9" s="149">
        <v>2000</v>
      </c>
      <c r="V9" s="149">
        <v>2041</v>
      </c>
      <c r="W9" s="149">
        <v>247.22</v>
      </c>
      <c r="X9" s="149">
        <f t="shared" si="2"/>
        <v>6548.3300000000008</v>
      </c>
    </row>
    <row r="10" spans="1:24" x14ac:dyDescent="0.25">
      <c r="C10" t="s">
        <v>407</v>
      </c>
      <c r="K10" s="149">
        <f t="shared" si="0"/>
        <v>0</v>
      </c>
      <c r="M10" s="149" t="b">
        <f t="shared" si="1"/>
        <v>1</v>
      </c>
      <c r="X10" s="149">
        <f t="shared" si="2"/>
        <v>0</v>
      </c>
    </row>
    <row r="11" spans="1:24" x14ac:dyDescent="0.25">
      <c r="C11" t="s">
        <v>408</v>
      </c>
      <c r="K11" s="149">
        <f t="shared" si="0"/>
        <v>0</v>
      </c>
      <c r="M11" s="149" t="b">
        <f t="shared" si="1"/>
        <v>1</v>
      </c>
      <c r="X11" s="149">
        <f t="shared" si="2"/>
        <v>0</v>
      </c>
    </row>
    <row r="12" spans="1:24" x14ac:dyDescent="0.25">
      <c r="C12" t="s">
        <v>409</v>
      </c>
      <c r="K12" s="149">
        <f t="shared" si="0"/>
        <v>0</v>
      </c>
      <c r="M12" s="149" t="b">
        <f t="shared" si="1"/>
        <v>1</v>
      </c>
      <c r="X12" s="149">
        <f t="shared" si="2"/>
        <v>0</v>
      </c>
    </row>
    <row r="13" spans="1:24" x14ac:dyDescent="0.25">
      <c r="C13" t="s">
        <v>410</v>
      </c>
      <c r="K13" s="149">
        <f t="shared" si="0"/>
        <v>0</v>
      </c>
      <c r="M13" s="149" t="b">
        <f t="shared" si="1"/>
        <v>1</v>
      </c>
      <c r="X13" s="149">
        <f t="shared" si="2"/>
        <v>0</v>
      </c>
    </row>
    <row r="14" spans="1:24" x14ac:dyDescent="0.25">
      <c r="C14" t="s">
        <v>411</v>
      </c>
      <c r="K14" s="149">
        <f t="shared" si="0"/>
        <v>0</v>
      </c>
      <c r="M14" s="149" t="b">
        <f t="shared" si="1"/>
        <v>1</v>
      </c>
      <c r="X14" s="149">
        <f t="shared" si="2"/>
        <v>0</v>
      </c>
    </row>
    <row r="15" spans="1:24" x14ac:dyDescent="0.25">
      <c r="C15" t="s">
        <v>412</v>
      </c>
      <c r="D15" s="161">
        <v>157.59</v>
      </c>
      <c r="E15" s="163">
        <v>1071</v>
      </c>
      <c r="F15" s="161">
        <v>147.04</v>
      </c>
      <c r="G15" s="161">
        <v>113.09</v>
      </c>
      <c r="H15" s="163">
        <v>1318</v>
      </c>
      <c r="I15" s="163">
        <v>1345</v>
      </c>
      <c r="J15" s="161">
        <v>162.85</v>
      </c>
      <c r="K15" s="149">
        <f t="shared" si="0"/>
        <v>4314.57</v>
      </c>
      <c r="M15" s="149" t="b">
        <f t="shared" si="1"/>
        <v>0</v>
      </c>
      <c r="N15" s="149" t="s">
        <v>413</v>
      </c>
      <c r="O15" s="149" t="s">
        <v>414</v>
      </c>
      <c r="P15" s="149" t="s">
        <v>415</v>
      </c>
      <c r="Q15" s="149">
        <v>149.52000000000001</v>
      </c>
      <c r="R15" s="149">
        <v>1016</v>
      </c>
      <c r="S15" s="149">
        <v>139.51</v>
      </c>
      <c r="T15" s="149">
        <v>107.3</v>
      </c>
      <c r="U15" s="149">
        <v>1250</v>
      </c>
      <c r="V15" s="149">
        <v>1276</v>
      </c>
      <c r="W15" s="149">
        <v>154.51</v>
      </c>
      <c r="X15" s="149">
        <f t="shared" si="2"/>
        <v>4092.84</v>
      </c>
    </row>
    <row r="16" spans="1:24" x14ac:dyDescent="0.25">
      <c r="C16" t="s">
        <v>416</v>
      </c>
      <c r="D16" s="161">
        <v>441.27</v>
      </c>
      <c r="E16" s="163">
        <v>3000</v>
      </c>
      <c r="F16" s="161">
        <v>411.72</v>
      </c>
      <c r="G16" s="161">
        <v>316.64999999999998</v>
      </c>
      <c r="H16" s="163">
        <v>3689</v>
      </c>
      <c r="I16" s="163">
        <v>3764</v>
      </c>
      <c r="J16" s="161">
        <v>455.99</v>
      </c>
      <c r="K16" s="149">
        <f t="shared" si="0"/>
        <v>12078.63</v>
      </c>
      <c r="M16" s="149" t="b">
        <f t="shared" si="1"/>
        <v>0</v>
      </c>
      <c r="N16" s="149" t="s">
        <v>417</v>
      </c>
      <c r="O16" s="149" t="s">
        <v>418</v>
      </c>
      <c r="P16" s="149" t="s">
        <v>419</v>
      </c>
      <c r="Q16" s="149">
        <v>418.66</v>
      </c>
      <c r="R16" s="149">
        <v>2846</v>
      </c>
      <c r="S16" s="149">
        <v>390.63</v>
      </c>
      <c r="T16" s="149">
        <v>300.43</v>
      </c>
      <c r="U16" s="149">
        <v>3500</v>
      </c>
      <c r="V16" s="149">
        <v>3571</v>
      </c>
      <c r="W16" s="149">
        <v>432.63</v>
      </c>
      <c r="X16" s="149">
        <f t="shared" si="2"/>
        <v>11459.349999999999</v>
      </c>
    </row>
    <row r="17" spans="3:24" x14ac:dyDescent="0.25">
      <c r="C17" t="s">
        <v>420</v>
      </c>
      <c r="D17" s="161">
        <v>756.46</v>
      </c>
      <c r="E17" s="163">
        <v>6453</v>
      </c>
      <c r="F17" s="161">
        <v>705.8</v>
      </c>
      <c r="G17" s="161">
        <v>542.83000000000004</v>
      </c>
      <c r="H17" s="163">
        <v>6324</v>
      </c>
      <c r="I17" s="163">
        <v>6453</v>
      </c>
      <c r="J17" s="161">
        <v>781.71</v>
      </c>
      <c r="K17" s="149">
        <f t="shared" si="0"/>
        <v>22016.799999999999</v>
      </c>
      <c r="M17" s="149" t="b">
        <f t="shared" si="1"/>
        <v>0</v>
      </c>
      <c r="N17" s="149" t="s">
        <v>421</v>
      </c>
      <c r="O17" s="149" t="s">
        <v>422</v>
      </c>
      <c r="P17" s="149" t="s">
        <v>423</v>
      </c>
      <c r="Q17" s="149">
        <v>717.7</v>
      </c>
      <c r="R17" s="149">
        <v>4878</v>
      </c>
      <c r="S17" s="149">
        <v>669.64</v>
      </c>
      <c r="T17" s="149">
        <v>515.02</v>
      </c>
      <c r="U17" s="149">
        <v>6000</v>
      </c>
      <c r="V17" s="149">
        <v>6122</v>
      </c>
      <c r="W17" s="149">
        <v>741.66</v>
      </c>
      <c r="X17" s="149">
        <f t="shared" si="2"/>
        <v>19644.02</v>
      </c>
    </row>
    <row r="18" spans="3:24" x14ac:dyDescent="0.25">
      <c r="C18" t="s">
        <v>424</v>
      </c>
      <c r="D18" s="161">
        <v>1181.97</v>
      </c>
      <c r="E18" s="163">
        <v>5141</v>
      </c>
      <c r="F18" s="161">
        <v>1102.82</v>
      </c>
      <c r="G18" s="161">
        <v>848.17</v>
      </c>
      <c r="H18" s="163">
        <v>9881</v>
      </c>
      <c r="I18" s="163">
        <v>10083</v>
      </c>
      <c r="J18" s="161">
        <v>1221.42</v>
      </c>
      <c r="K18" s="149">
        <f t="shared" si="0"/>
        <v>29459.379999999997</v>
      </c>
      <c r="M18" s="149" t="b">
        <f t="shared" si="1"/>
        <v>0</v>
      </c>
      <c r="N18" s="149" t="s">
        <v>425</v>
      </c>
      <c r="O18" s="149" t="s">
        <v>426</v>
      </c>
      <c r="P18" s="149" t="s">
        <v>427</v>
      </c>
      <c r="Q18" s="149">
        <v>1121.4100000000001</v>
      </c>
      <c r="R18" s="149">
        <v>7622</v>
      </c>
      <c r="S18" s="149">
        <v>1046.32</v>
      </c>
      <c r="T18" s="149">
        <v>804.72</v>
      </c>
      <c r="U18" s="149">
        <v>9375</v>
      </c>
      <c r="V18" s="149">
        <v>9566</v>
      </c>
      <c r="W18" s="149">
        <v>1158.8399999999999</v>
      </c>
      <c r="X18" s="149">
        <f t="shared" si="2"/>
        <v>30694.289999999997</v>
      </c>
    </row>
    <row r="19" spans="3:24" x14ac:dyDescent="0.25">
      <c r="C19" t="s">
        <v>428</v>
      </c>
      <c r="D19" s="161">
        <v>1512.92</v>
      </c>
      <c r="E19" s="163">
        <v>10283</v>
      </c>
      <c r="F19" s="161">
        <v>1411.61</v>
      </c>
      <c r="G19" s="161">
        <v>1085.6600000000001</v>
      </c>
      <c r="H19" s="163">
        <v>12648</v>
      </c>
      <c r="I19" s="163">
        <v>12906</v>
      </c>
      <c r="J19" s="161">
        <v>1563.41</v>
      </c>
      <c r="K19" s="149">
        <f t="shared" si="0"/>
        <v>41410.600000000006</v>
      </c>
      <c r="M19" s="149" t="b">
        <f t="shared" si="1"/>
        <v>0</v>
      </c>
      <c r="N19" s="149" t="s">
        <v>429</v>
      </c>
      <c r="O19" s="149" t="s">
        <v>430</v>
      </c>
      <c r="P19" s="149" t="s">
        <v>431</v>
      </c>
      <c r="Q19" s="149">
        <v>1435.41</v>
      </c>
      <c r="R19" s="149">
        <v>9756</v>
      </c>
      <c r="S19" s="149">
        <v>1339.29</v>
      </c>
      <c r="T19" s="149">
        <v>1030.04</v>
      </c>
      <c r="U19" s="149">
        <v>12000</v>
      </c>
      <c r="V19" s="149">
        <v>12245</v>
      </c>
      <c r="W19" s="149">
        <v>1483.31</v>
      </c>
      <c r="X19" s="149">
        <f t="shared" si="2"/>
        <v>39289.050000000003</v>
      </c>
    </row>
    <row r="20" spans="3:24" x14ac:dyDescent="0.25">
      <c r="C20" t="s">
        <v>432</v>
      </c>
      <c r="D20" s="161">
        <v>63.04</v>
      </c>
      <c r="E20" s="163">
        <v>429</v>
      </c>
      <c r="F20" s="161">
        <v>58.81</v>
      </c>
      <c r="G20" s="161">
        <v>45.24</v>
      </c>
      <c r="H20" s="163">
        <v>527</v>
      </c>
      <c r="I20" s="163">
        <v>538</v>
      </c>
      <c r="J20" s="161">
        <v>65.14</v>
      </c>
      <c r="K20" s="149">
        <f t="shared" si="0"/>
        <v>1726.2300000000002</v>
      </c>
      <c r="M20" s="149" t="b">
        <f t="shared" si="1"/>
        <v>0</v>
      </c>
      <c r="N20" s="149" t="s">
        <v>433</v>
      </c>
      <c r="O20" s="149" t="s">
        <v>434</v>
      </c>
      <c r="P20" s="149" t="s">
        <v>432</v>
      </c>
      <c r="Q20" s="149">
        <v>59.81</v>
      </c>
      <c r="R20" s="149">
        <v>407</v>
      </c>
      <c r="S20" s="149">
        <v>55.8</v>
      </c>
      <c r="T20" s="149">
        <v>42.92</v>
      </c>
      <c r="U20" s="149">
        <v>500</v>
      </c>
      <c r="V20" s="149">
        <v>510</v>
      </c>
      <c r="W20" s="149">
        <v>61.8</v>
      </c>
      <c r="X20" s="149">
        <f t="shared" si="2"/>
        <v>1637.33</v>
      </c>
    </row>
    <row r="21" spans="3:24" x14ac:dyDescent="0.25">
      <c r="C21" t="s">
        <v>435</v>
      </c>
      <c r="D21" s="161">
        <v>176.5</v>
      </c>
      <c r="E21" s="163">
        <v>1199</v>
      </c>
      <c r="F21" s="161">
        <v>164.69</v>
      </c>
      <c r="G21" s="161">
        <v>126.66</v>
      </c>
      <c r="H21" s="163">
        <v>1476</v>
      </c>
      <c r="I21" s="163">
        <v>1506</v>
      </c>
      <c r="J21" s="161">
        <v>182.39</v>
      </c>
      <c r="K21" s="149">
        <f t="shared" si="0"/>
        <v>4831.2400000000007</v>
      </c>
      <c r="M21" s="149" t="b">
        <f t="shared" si="1"/>
        <v>0</v>
      </c>
      <c r="N21" s="149" t="s">
        <v>436</v>
      </c>
      <c r="O21" s="149" t="s">
        <v>437</v>
      </c>
      <c r="P21" s="149" t="s">
        <v>435</v>
      </c>
      <c r="Q21" s="149">
        <v>167.46</v>
      </c>
      <c r="R21" s="149">
        <v>1138</v>
      </c>
      <c r="S21" s="149">
        <v>156.25</v>
      </c>
      <c r="T21" s="149">
        <v>120.17</v>
      </c>
      <c r="U21" s="149">
        <v>1400</v>
      </c>
      <c r="V21" s="149">
        <v>1429</v>
      </c>
      <c r="W21" s="149">
        <v>173.05</v>
      </c>
      <c r="X21" s="149">
        <f t="shared" si="2"/>
        <v>4583.93</v>
      </c>
    </row>
    <row r="22" spans="3:24" x14ac:dyDescent="0.25">
      <c r="C22" t="s">
        <v>438</v>
      </c>
      <c r="D22" s="161">
        <v>302.58</v>
      </c>
      <c r="E22" s="163">
        <v>2056</v>
      </c>
      <c r="F22" s="161">
        <v>282.32</v>
      </c>
      <c r="G22" s="161">
        <v>217.13</v>
      </c>
      <c r="H22" s="163">
        <v>2530</v>
      </c>
      <c r="I22" s="163">
        <v>2581</v>
      </c>
      <c r="J22" s="161">
        <v>312.68</v>
      </c>
      <c r="K22" s="149">
        <f t="shared" si="0"/>
        <v>8281.7100000000009</v>
      </c>
      <c r="M22" s="149" t="b">
        <f t="shared" si="1"/>
        <v>0</v>
      </c>
      <c r="N22" s="149" t="s">
        <v>439</v>
      </c>
      <c r="O22" s="149" t="s">
        <v>440</v>
      </c>
      <c r="P22" s="149" t="s">
        <v>438</v>
      </c>
      <c r="Q22" s="149">
        <v>287.08</v>
      </c>
      <c r="R22" s="149">
        <v>1951</v>
      </c>
      <c r="S22" s="149">
        <v>267.86</v>
      </c>
      <c r="T22" s="149">
        <v>206.01</v>
      </c>
      <c r="U22" s="149">
        <v>2400</v>
      </c>
      <c r="V22" s="149">
        <v>2449</v>
      </c>
      <c r="W22" s="149">
        <v>296.66000000000003</v>
      </c>
      <c r="X22" s="149">
        <f t="shared" si="2"/>
        <v>7857.61</v>
      </c>
    </row>
    <row r="23" spans="3:24" x14ac:dyDescent="0.25">
      <c r="C23" t="s">
        <v>441</v>
      </c>
      <c r="D23" s="161">
        <v>472.78</v>
      </c>
      <c r="E23" s="163">
        <v>3214</v>
      </c>
      <c r="F23" s="161">
        <v>441.13</v>
      </c>
      <c r="G23" s="161">
        <v>339.27</v>
      </c>
      <c r="H23" s="163">
        <v>3953</v>
      </c>
      <c r="I23" s="163">
        <v>4034</v>
      </c>
      <c r="J23" s="161">
        <v>488.57</v>
      </c>
      <c r="K23" s="149">
        <f t="shared" si="0"/>
        <v>12942.75</v>
      </c>
      <c r="M23" s="149" t="b">
        <f t="shared" si="1"/>
        <v>0</v>
      </c>
      <c r="N23" s="149" t="s">
        <v>442</v>
      </c>
      <c r="O23" s="149" t="s">
        <v>443</v>
      </c>
      <c r="P23" s="149" t="s">
        <v>441</v>
      </c>
      <c r="Q23" s="149">
        <v>448.56</v>
      </c>
      <c r="R23" s="149">
        <v>3049</v>
      </c>
      <c r="S23" s="149">
        <v>418.53</v>
      </c>
      <c r="T23" s="149">
        <v>321.89</v>
      </c>
      <c r="U23" s="149">
        <v>3750</v>
      </c>
      <c r="V23" s="149">
        <v>3827</v>
      </c>
      <c r="W23" s="149">
        <v>463.54</v>
      </c>
      <c r="X23" s="149">
        <f t="shared" si="2"/>
        <v>12278.52</v>
      </c>
    </row>
    <row r="24" spans="3:24" x14ac:dyDescent="0.25">
      <c r="C24" t="s">
        <v>444</v>
      </c>
      <c r="D24" s="161">
        <v>605.16</v>
      </c>
      <c r="E24" s="163">
        <v>4113</v>
      </c>
      <c r="F24" s="161">
        <v>564.64</v>
      </c>
      <c r="G24" s="161">
        <v>434.27</v>
      </c>
      <c r="H24" s="163">
        <v>5059</v>
      </c>
      <c r="I24" s="163">
        <v>5162</v>
      </c>
      <c r="J24" s="161">
        <v>625.37</v>
      </c>
      <c r="K24" s="149">
        <f t="shared" si="0"/>
        <v>16563.439999999999</v>
      </c>
      <c r="M24" s="149" t="b">
        <f t="shared" si="1"/>
        <v>0</v>
      </c>
      <c r="N24" s="149" t="s">
        <v>445</v>
      </c>
      <c r="O24" s="149" t="s">
        <v>446</v>
      </c>
      <c r="P24" s="149" t="s">
        <v>444</v>
      </c>
      <c r="Q24" s="149">
        <v>574.16</v>
      </c>
      <c r="R24" s="149">
        <v>3902</v>
      </c>
      <c r="S24" s="149">
        <v>535.71</v>
      </c>
      <c r="T24" s="149">
        <v>412.02</v>
      </c>
      <c r="U24" s="149">
        <v>4800</v>
      </c>
      <c r="V24" s="149">
        <v>4898</v>
      </c>
      <c r="W24" s="149">
        <v>593.33000000000004</v>
      </c>
      <c r="X24" s="149">
        <f t="shared" si="2"/>
        <v>15715.22</v>
      </c>
    </row>
    <row r="25" spans="3:24" x14ac:dyDescent="0.25">
      <c r="C25" t="s">
        <v>447</v>
      </c>
      <c r="D25" s="161">
        <v>63.04</v>
      </c>
      <c r="E25" s="163">
        <v>429</v>
      </c>
      <c r="F25" s="161">
        <v>58.81</v>
      </c>
      <c r="G25" s="161">
        <v>45.24</v>
      </c>
      <c r="H25" s="163">
        <v>527</v>
      </c>
      <c r="I25" s="163">
        <v>538</v>
      </c>
      <c r="J25" s="161">
        <v>65.14</v>
      </c>
      <c r="K25" s="149">
        <f t="shared" si="0"/>
        <v>1726.2300000000002</v>
      </c>
      <c r="M25" s="149" t="b">
        <f t="shared" si="1"/>
        <v>0</v>
      </c>
      <c r="N25" s="149" t="s">
        <v>448</v>
      </c>
      <c r="O25" s="149" t="s">
        <v>449</v>
      </c>
      <c r="P25" s="149" t="s">
        <v>447</v>
      </c>
      <c r="Q25" s="149">
        <v>59.81</v>
      </c>
      <c r="R25" s="149">
        <v>407</v>
      </c>
      <c r="S25" s="149">
        <v>55.8</v>
      </c>
      <c r="T25" s="149">
        <v>42.92</v>
      </c>
      <c r="U25" s="149">
        <v>500</v>
      </c>
      <c r="V25" s="149">
        <v>510</v>
      </c>
      <c r="W25" s="149">
        <v>61.8</v>
      </c>
      <c r="X25" s="149">
        <f t="shared" si="2"/>
        <v>1637.33</v>
      </c>
    </row>
    <row r="26" spans="3:24" x14ac:dyDescent="0.25">
      <c r="C26" t="s">
        <v>450</v>
      </c>
      <c r="D26" s="161">
        <v>176.5</v>
      </c>
      <c r="E26" s="163">
        <v>1199</v>
      </c>
      <c r="F26" s="161">
        <v>164.69</v>
      </c>
      <c r="G26" s="161">
        <v>126.66</v>
      </c>
      <c r="H26" s="163">
        <v>1476</v>
      </c>
      <c r="I26" s="163">
        <v>1506</v>
      </c>
      <c r="J26" s="161">
        <v>182.39</v>
      </c>
      <c r="K26" s="149">
        <f t="shared" si="0"/>
        <v>4831.2400000000007</v>
      </c>
      <c r="M26" s="149" t="b">
        <f t="shared" si="1"/>
        <v>0</v>
      </c>
      <c r="N26" s="149" t="s">
        <v>451</v>
      </c>
      <c r="O26" s="149" t="s">
        <v>452</v>
      </c>
      <c r="P26" s="149" t="s">
        <v>450</v>
      </c>
      <c r="Q26" s="149">
        <v>167.46</v>
      </c>
      <c r="R26" s="149">
        <v>1138</v>
      </c>
      <c r="S26" s="149">
        <v>156.25</v>
      </c>
      <c r="T26" s="149">
        <v>120.17</v>
      </c>
      <c r="U26" s="149">
        <v>1400</v>
      </c>
      <c r="V26" s="149">
        <v>1429</v>
      </c>
      <c r="W26" s="149">
        <v>173.05</v>
      </c>
      <c r="X26" s="149">
        <f t="shared" si="2"/>
        <v>4583.93</v>
      </c>
    </row>
    <row r="27" spans="3:24" x14ac:dyDescent="0.25">
      <c r="C27" t="s">
        <v>453</v>
      </c>
      <c r="D27" s="161">
        <v>302.58</v>
      </c>
      <c r="E27" s="163">
        <v>2056</v>
      </c>
      <c r="F27" s="161">
        <v>282.32</v>
      </c>
      <c r="G27" s="161">
        <v>217.13</v>
      </c>
      <c r="H27" s="163">
        <v>2530</v>
      </c>
      <c r="I27" s="163">
        <v>2581</v>
      </c>
      <c r="J27" s="161">
        <v>312.68</v>
      </c>
      <c r="K27" s="149">
        <f t="shared" si="0"/>
        <v>8281.7100000000009</v>
      </c>
      <c r="M27" s="149" t="b">
        <f t="shared" si="1"/>
        <v>0</v>
      </c>
      <c r="N27" s="149" t="s">
        <v>454</v>
      </c>
      <c r="O27" s="149" t="s">
        <v>455</v>
      </c>
      <c r="P27" s="149" t="s">
        <v>453</v>
      </c>
      <c r="Q27" s="149">
        <v>287.08</v>
      </c>
      <c r="R27" s="149">
        <v>1951</v>
      </c>
      <c r="S27" s="149">
        <v>267.86</v>
      </c>
      <c r="T27" s="149">
        <v>206.01</v>
      </c>
      <c r="U27" s="149">
        <v>2400</v>
      </c>
      <c r="V27" s="149">
        <v>2449</v>
      </c>
      <c r="W27" s="149">
        <v>296.66000000000003</v>
      </c>
      <c r="X27" s="149">
        <f t="shared" si="2"/>
        <v>7857.61</v>
      </c>
    </row>
    <row r="28" spans="3:24" x14ac:dyDescent="0.25">
      <c r="C28" t="s">
        <v>456</v>
      </c>
      <c r="D28" s="161">
        <v>472.78</v>
      </c>
      <c r="E28" s="163">
        <v>3214</v>
      </c>
      <c r="F28" s="161">
        <v>441.13</v>
      </c>
      <c r="G28" s="161">
        <v>339.27</v>
      </c>
      <c r="H28" s="163">
        <v>3953</v>
      </c>
      <c r="I28" s="163">
        <v>4034</v>
      </c>
      <c r="J28" s="161">
        <v>488.57</v>
      </c>
      <c r="K28" s="149">
        <f t="shared" si="0"/>
        <v>12942.75</v>
      </c>
      <c r="M28" s="149" t="b">
        <f t="shared" si="1"/>
        <v>0</v>
      </c>
      <c r="N28" s="149" t="s">
        <v>457</v>
      </c>
      <c r="O28" s="149" t="s">
        <v>458</v>
      </c>
      <c r="P28" s="149" t="s">
        <v>456</v>
      </c>
      <c r="Q28" s="149">
        <v>448.56</v>
      </c>
      <c r="R28" s="149">
        <v>3049</v>
      </c>
      <c r="S28" s="149">
        <v>418.53</v>
      </c>
      <c r="T28" s="149">
        <v>321.89</v>
      </c>
      <c r="U28" s="149">
        <v>3750</v>
      </c>
      <c r="V28" s="149">
        <v>3827</v>
      </c>
      <c r="W28" s="149">
        <v>463.54</v>
      </c>
      <c r="X28" s="149">
        <f t="shared" si="2"/>
        <v>12278.52</v>
      </c>
    </row>
    <row r="29" spans="3:24" x14ac:dyDescent="0.25">
      <c r="C29" t="s">
        <v>459</v>
      </c>
      <c r="D29" s="161">
        <v>605.16</v>
      </c>
      <c r="E29" s="163">
        <v>4113</v>
      </c>
      <c r="F29" s="161">
        <v>564.64</v>
      </c>
      <c r="G29" s="161">
        <v>434.27</v>
      </c>
      <c r="H29" s="163">
        <v>5059</v>
      </c>
      <c r="I29" s="163">
        <v>5162</v>
      </c>
      <c r="J29" s="161">
        <v>625.37</v>
      </c>
      <c r="K29" s="149">
        <f t="shared" si="0"/>
        <v>16563.439999999999</v>
      </c>
      <c r="M29" s="149" t="b">
        <f t="shared" si="1"/>
        <v>0</v>
      </c>
      <c r="N29" s="149" t="s">
        <v>460</v>
      </c>
      <c r="O29" s="149" t="s">
        <v>461</v>
      </c>
      <c r="P29" s="149" t="s">
        <v>462</v>
      </c>
      <c r="Q29" s="149">
        <v>574.16</v>
      </c>
      <c r="R29" s="149">
        <v>3902</v>
      </c>
      <c r="S29" s="149">
        <v>535.71</v>
      </c>
      <c r="T29" s="149">
        <v>412.02</v>
      </c>
      <c r="U29" s="149">
        <v>4800</v>
      </c>
      <c r="V29" s="149">
        <v>4898</v>
      </c>
      <c r="W29" s="149">
        <v>593.33000000000004</v>
      </c>
      <c r="X29" s="149">
        <f t="shared" si="2"/>
        <v>15715.22</v>
      </c>
    </row>
    <row r="30" spans="3:24" x14ac:dyDescent="0.25">
      <c r="C30" t="s">
        <v>463</v>
      </c>
      <c r="D30" s="161">
        <v>5.42</v>
      </c>
      <c r="E30" s="163">
        <v>37</v>
      </c>
      <c r="F30" s="161">
        <v>5.0599999999999996</v>
      </c>
      <c r="G30" s="161">
        <v>3.89</v>
      </c>
      <c r="H30" s="163">
        <v>45</v>
      </c>
      <c r="I30" s="163">
        <v>46</v>
      </c>
      <c r="J30" s="161">
        <v>5.61</v>
      </c>
      <c r="K30" s="149">
        <f t="shared" si="0"/>
        <v>147.98000000000002</v>
      </c>
      <c r="M30" s="149" t="b">
        <f t="shared" si="1"/>
        <v>0</v>
      </c>
      <c r="N30" s="149" t="s">
        <v>464</v>
      </c>
      <c r="O30" s="149">
        <v>205514</v>
      </c>
      <c r="P30" s="152" t="s">
        <v>463</v>
      </c>
      <c r="Q30" s="149">
        <v>5.14</v>
      </c>
      <c r="R30" s="149">
        <v>35</v>
      </c>
      <c r="S30" s="149">
        <v>4.8</v>
      </c>
      <c r="T30" s="149">
        <v>3.69</v>
      </c>
      <c r="U30" s="149">
        <v>43</v>
      </c>
      <c r="V30" s="149">
        <v>44</v>
      </c>
      <c r="W30" s="149">
        <v>5.32</v>
      </c>
      <c r="X30" s="149">
        <f t="shared" si="2"/>
        <v>140.94999999999999</v>
      </c>
    </row>
    <row r="31" spans="3:24" x14ac:dyDescent="0.25">
      <c r="C31" t="s">
        <v>465</v>
      </c>
      <c r="D31" s="161">
        <v>107.29</v>
      </c>
      <c r="E31" s="163">
        <v>729</v>
      </c>
      <c r="F31" s="161">
        <v>100.13</v>
      </c>
      <c r="G31" s="161">
        <v>76.989999999999995</v>
      </c>
      <c r="H31" s="163">
        <v>897</v>
      </c>
      <c r="I31" s="163">
        <v>915</v>
      </c>
      <c r="J31" s="161">
        <v>110.87</v>
      </c>
      <c r="K31" s="149">
        <f t="shared" si="0"/>
        <v>2936.2799999999997</v>
      </c>
      <c r="M31" s="149" t="b">
        <f t="shared" si="1"/>
        <v>0</v>
      </c>
      <c r="N31" s="149">
        <v>651</v>
      </c>
      <c r="O31" s="149">
        <v>205515</v>
      </c>
      <c r="P31" s="149" t="s">
        <v>465</v>
      </c>
      <c r="Q31" s="149">
        <v>101.79</v>
      </c>
      <c r="R31" s="149">
        <v>692</v>
      </c>
      <c r="S31" s="149">
        <v>95</v>
      </c>
      <c r="T31" s="149">
        <v>73.05</v>
      </c>
      <c r="U31" s="149">
        <v>851</v>
      </c>
      <c r="V31" s="149">
        <v>868</v>
      </c>
      <c r="W31" s="149">
        <v>105.19</v>
      </c>
      <c r="X31" s="149">
        <f t="shared" si="2"/>
        <v>2786.03</v>
      </c>
    </row>
    <row r="32" spans="3:24" x14ac:dyDescent="0.25">
      <c r="C32" t="s">
        <v>466</v>
      </c>
      <c r="D32" s="161">
        <v>0</v>
      </c>
      <c r="E32" s="163">
        <v>0</v>
      </c>
      <c r="F32" s="161">
        <v>0</v>
      </c>
      <c r="G32" s="161">
        <v>0</v>
      </c>
      <c r="H32" s="163">
        <v>0</v>
      </c>
      <c r="I32" s="163">
        <v>0</v>
      </c>
      <c r="J32" s="161">
        <v>0</v>
      </c>
      <c r="K32" s="149">
        <f t="shared" si="0"/>
        <v>0</v>
      </c>
      <c r="M32" s="149" t="b">
        <f t="shared" si="1"/>
        <v>1</v>
      </c>
      <c r="X32" s="149">
        <f t="shared" si="2"/>
        <v>0</v>
      </c>
    </row>
    <row r="33" spans="1:24" x14ac:dyDescent="0.25">
      <c r="C33" t="s">
        <v>467</v>
      </c>
      <c r="D33" s="161">
        <v>0</v>
      </c>
      <c r="E33" s="163">
        <v>0</v>
      </c>
      <c r="F33" s="161">
        <v>0</v>
      </c>
      <c r="G33" s="161">
        <v>0</v>
      </c>
      <c r="H33" s="163">
        <v>0</v>
      </c>
      <c r="I33" s="163">
        <v>0</v>
      </c>
      <c r="J33" s="161">
        <v>0</v>
      </c>
      <c r="K33" s="149">
        <f t="shared" si="0"/>
        <v>0</v>
      </c>
      <c r="M33" s="149" t="b">
        <f t="shared" si="1"/>
        <v>1</v>
      </c>
      <c r="X33" s="149">
        <f t="shared" si="2"/>
        <v>0</v>
      </c>
    </row>
    <row r="34" spans="1:24" x14ac:dyDescent="0.25">
      <c r="C34" t="s">
        <v>468</v>
      </c>
      <c r="D34" s="161">
        <v>0</v>
      </c>
      <c r="E34" s="163">
        <v>0</v>
      </c>
      <c r="F34" s="161">
        <v>0</v>
      </c>
      <c r="G34" s="161">
        <v>0</v>
      </c>
      <c r="H34" s="163">
        <v>0</v>
      </c>
      <c r="I34" s="163">
        <v>0</v>
      </c>
      <c r="J34" s="161">
        <v>0</v>
      </c>
      <c r="K34" s="149">
        <f t="shared" si="0"/>
        <v>0</v>
      </c>
      <c r="M34" s="149" t="b">
        <f t="shared" si="1"/>
        <v>1</v>
      </c>
      <c r="X34" s="149">
        <f t="shared" si="2"/>
        <v>0</v>
      </c>
    </row>
    <row r="35" spans="1:24" x14ac:dyDescent="0.25">
      <c r="C35" t="s">
        <v>469</v>
      </c>
      <c r="D35" s="161">
        <v>0</v>
      </c>
      <c r="E35" s="163">
        <v>0</v>
      </c>
      <c r="F35" s="161">
        <v>0</v>
      </c>
      <c r="G35" s="161">
        <v>0</v>
      </c>
      <c r="H35" s="163">
        <v>0</v>
      </c>
      <c r="I35" s="163">
        <v>0</v>
      </c>
      <c r="J35" s="161">
        <v>0</v>
      </c>
      <c r="K35" s="149">
        <f t="shared" si="0"/>
        <v>0</v>
      </c>
      <c r="M35" s="149" t="b">
        <f t="shared" si="1"/>
        <v>1</v>
      </c>
      <c r="X35" s="149">
        <f t="shared" si="2"/>
        <v>0</v>
      </c>
    </row>
    <row r="36" spans="1:24" x14ac:dyDescent="0.25">
      <c r="C36" t="s">
        <v>470</v>
      </c>
      <c r="D36" s="161">
        <v>0</v>
      </c>
      <c r="E36" s="163">
        <v>0</v>
      </c>
      <c r="F36" s="161">
        <v>0</v>
      </c>
      <c r="G36" s="161">
        <v>0</v>
      </c>
      <c r="H36" s="163">
        <v>0</v>
      </c>
      <c r="I36" s="163">
        <v>0</v>
      </c>
      <c r="J36" s="161">
        <v>0</v>
      </c>
      <c r="K36" s="149">
        <f t="shared" si="0"/>
        <v>0</v>
      </c>
      <c r="M36" s="149" t="b">
        <f t="shared" si="1"/>
        <v>1</v>
      </c>
      <c r="X36" s="149">
        <f t="shared" si="2"/>
        <v>0</v>
      </c>
    </row>
    <row r="37" spans="1:24" x14ac:dyDescent="0.25">
      <c r="A37" s="127"/>
      <c r="B37" s="126"/>
      <c r="C37" s="125" t="s">
        <v>471</v>
      </c>
      <c r="D37" s="162">
        <v>37.44</v>
      </c>
      <c r="E37" s="164">
        <v>254</v>
      </c>
      <c r="F37" s="162">
        <v>35</v>
      </c>
      <c r="G37" s="162">
        <v>26.87</v>
      </c>
      <c r="H37" s="164">
        <v>313</v>
      </c>
      <c r="I37" s="164">
        <v>319</v>
      </c>
      <c r="J37" s="162">
        <v>38.69</v>
      </c>
      <c r="K37" s="149">
        <f t="shared" si="0"/>
        <v>1024</v>
      </c>
      <c r="M37" s="149" t="b">
        <f t="shared" si="1"/>
        <v>1</v>
      </c>
      <c r="P37" s="150" t="s">
        <v>471</v>
      </c>
      <c r="Q37" s="151">
        <v>37.44</v>
      </c>
      <c r="R37" s="151">
        <v>254</v>
      </c>
      <c r="S37" s="151">
        <v>35</v>
      </c>
      <c r="T37" s="151">
        <v>26.87</v>
      </c>
      <c r="U37" s="151">
        <v>313</v>
      </c>
      <c r="V37" s="151">
        <v>319</v>
      </c>
      <c r="W37" s="151">
        <v>38.69</v>
      </c>
      <c r="X37" s="149">
        <f t="shared" si="2"/>
        <v>1024</v>
      </c>
    </row>
    <row r="38" spans="1:24" x14ac:dyDescent="0.25">
      <c r="A38" s="127"/>
      <c r="B38" s="126"/>
      <c r="C38" s="125" t="s">
        <v>472</v>
      </c>
      <c r="D38" s="162">
        <v>35.29</v>
      </c>
      <c r="E38" s="164">
        <v>240</v>
      </c>
      <c r="F38" s="162">
        <v>32.92</v>
      </c>
      <c r="G38" s="162">
        <v>25.32</v>
      </c>
      <c r="H38" s="166">
        <v>295</v>
      </c>
      <c r="I38" s="164">
        <v>301</v>
      </c>
      <c r="J38" s="162">
        <v>36.46</v>
      </c>
      <c r="K38" s="149">
        <f t="shared" si="0"/>
        <v>965.99</v>
      </c>
      <c r="M38" s="149" t="b">
        <f t="shared" si="1"/>
        <v>0</v>
      </c>
      <c r="X38" s="149">
        <f t="shared" si="2"/>
        <v>0</v>
      </c>
    </row>
    <row r="39" spans="1:24" x14ac:dyDescent="0.25">
      <c r="A39" s="127"/>
      <c r="B39" s="126"/>
      <c r="C39" s="125" t="s">
        <v>473</v>
      </c>
      <c r="D39" s="162">
        <v>59.81</v>
      </c>
      <c r="E39" s="164">
        <v>407</v>
      </c>
      <c r="F39" s="162">
        <v>55.8</v>
      </c>
      <c r="G39" s="162">
        <v>42.92</v>
      </c>
      <c r="H39" s="164">
        <v>500</v>
      </c>
      <c r="I39" s="164">
        <v>510</v>
      </c>
      <c r="J39" s="162">
        <v>61.8</v>
      </c>
      <c r="K39" s="149">
        <f t="shared" si="0"/>
        <v>1637.33</v>
      </c>
      <c r="M39" s="149" t="b">
        <f t="shared" si="1"/>
        <v>0</v>
      </c>
      <c r="X39" s="149">
        <f t="shared" si="2"/>
        <v>0</v>
      </c>
    </row>
    <row r="40" spans="1:24" x14ac:dyDescent="0.25">
      <c r="A40" s="127"/>
      <c r="B40" s="126"/>
      <c r="C40" s="125" t="s">
        <v>474</v>
      </c>
      <c r="D40" s="162">
        <v>35.29</v>
      </c>
      <c r="E40" s="164">
        <v>240</v>
      </c>
      <c r="F40" s="162">
        <v>32.92</v>
      </c>
      <c r="G40" s="162">
        <v>25.32</v>
      </c>
      <c r="H40" s="166">
        <v>295</v>
      </c>
      <c r="I40" s="164">
        <v>301</v>
      </c>
      <c r="J40" s="162">
        <v>36.46</v>
      </c>
      <c r="K40" s="149">
        <f t="shared" si="0"/>
        <v>965.99</v>
      </c>
      <c r="M40" s="149" t="b">
        <f t="shared" si="1"/>
        <v>0</v>
      </c>
      <c r="X40" s="149">
        <f t="shared" si="2"/>
        <v>0</v>
      </c>
    </row>
    <row r="41" spans="1:24" x14ac:dyDescent="0.25">
      <c r="A41" s="127"/>
      <c r="B41" s="126"/>
      <c r="C41" s="125" t="s">
        <v>475</v>
      </c>
      <c r="D41" s="162">
        <v>35.29</v>
      </c>
      <c r="E41" s="164">
        <v>240</v>
      </c>
      <c r="F41" s="162">
        <v>32.92</v>
      </c>
      <c r="G41" s="162">
        <v>25.32</v>
      </c>
      <c r="H41" s="166">
        <v>295</v>
      </c>
      <c r="I41" s="164">
        <v>301</v>
      </c>
      <c r="J41" s="162">
        <v>36.46</v>
      </c>
      <c r="K41" s="149">
        <f t="shared" si="0"/>
        <v>965.99</v>
      </c>
      <c r="M41" s="149" t="b">
        <f t="shared" si="1"/>
        <v>0</v>
      </c>
      <c r="X41" s="149">
        <f t="shared" si="2"/>
        <v>0</v>
      </c>
    </row>
    <row r="42" spans="1:24" x14ac:dyDescent="0.25">
      <c r="A42" s="127"/>
      <c r="B42" s="126"/>
      <c r="C42" s="125" t="s">
        <v>476</v>
      </c>
      <c r="D42" s="162">
        <v>35.29</v>
      </c>
      <c r="E42" s="164">
        <v>240</v>
      </c>
      <c r="F42" s="162">
        <v>32.92</v>
      </c>
      <c r="G42" s="162">
        <v>25.32</v>
      </c>
      <c r="H42" s="166">
        <v>295</v>
      </c>
      <c r="I42" s="164">
        <v>301</v>
      </c>
      <c r="J42" s="162">
        <v>36.46</v>
      </c>
      <c r="K42" s="149">
        <f t="shared" si="0"/>
        <v>965.99</v>
      </c>
      <c r="M42" s="149" t="b">
        <f t="shared" si="1"/>
        <v>0</v>
      </c>
      <c r="X42" s="149">
        <f t="shared" si="2"/>
        <v>0</v>
      </c>
    </row>
    <row r="43" spans="1:24" x14ac:dyDescent="0.25">
      <c r="A43" s="127"/>
      <c r="B43" s="126"/>
      <c r="C43" s="125" t="s">
        <v>477</v>
      </c>
      <c r="D43" s="162">
        <v>9.57</v>
      </c>
      <c r="E43" s="164">
        <v>65</v>
      </c>
      <c r="F43" s="162">
        <v>8.93</v>
      </c>
      <c r="G43" s="162">
        <v>6.87</v>
      </c>
      <c r="H43" s="164">
        <v>80</v>
      </c>
      <c r="I43" s="164">
        <v>82</v>
      </c>
      <c r="J43" s="162">
        <v>9.89</v>
      </c>
      <c r="K43" s="149">
        <f t="shared" si="0"/>
        <v>262.26</v>
      </c>
      <c r="M43" s="149" t="b">
        <f t="shared" si="1"/>
        <v>0</v>
      </c>
      <c r="X43" s="149">
        <f t="shared" si="2"/>
        <v>0</v>
      </c>
    </row>
    <row r="44" spans="1:24" x14ac:dyDescent="0.25">
      <c r="A44" s="127"/>
      <c r="B44" s="126"/>
      <c r="C44" s="125" t="s">
        <v>478</v>
      </c>
      <c r="D44" s="162">
        <v>9.57</v>
      </c>
      <c r="E44" s="164">
        <v>65</v>
      </c>
      <c r="F44" s="162">
        <v>8.93</v>
      </c>
      <c r="G44" s="162">
        <v>6.87</v>
      </c>
      <c r="H44" s="164">
        <v>80</v>
      </c>
      <c r="I44" s="164">
        <v>82</v>
      </c>
      <c r="J44" s="162">
        <v>9.89</v>
      </c>
      <c r="K44" s="149">
        <f t="shared" si="0"/>
        <v>262.26</v>
      </c>
      <c r="M44" s="149" t="b">
        <f t="shared" si="1"/>
        <v>0</v>
      </c>
      <c r="X44" s="149">
        <f t="shared" si="2"/>
        <v>0</v>
      </c>
    </row>
    <row r="45" spans="1:24" x14ac:dyDescent="0.25">
      <c r="A45" s="127"/>
      <c r="B45" s="126"/>
      <c r="C45" s="125" t="s">
        <v>479</v>
      </c>
      <c r="D45" s="162">
        <v>61</v>
      </c>
      <c r="E45" s="164">
        <v>415</v>
      </c>
      <c r="F45" s="162">
        <v>56.92</v>
      </c>
      <c r="G45" s="162">
        <v>43.78</v>
      </c>
      <c r="H45" s="164">
        <v>510</v>
      </c>
      <c r="I45" s="164">
        <v>520</v>
      </c>
      <c r="J45" s="162">
        <v>63.04</v>
      </c>
      <c r="K45" s="149">
        <f t="shared" si="0"/>
        <v>1669.7399999999998</v>
      </c>
      <c r="M45" s="149" t="b">
        <f t="shared" si="1"/>
        <v>0</v>
      </c>
      <c r="X45" s="149">
        <f t="shared" si="2"/>
        <v>0</v>
      </c>
    </row>
    <row r="46" spans="1:24" x14ac:dyDescent="0.25">
      <c r="A46" s="136">
        <v>203</v>
      </c>
      <c r="B46" s="125">
        <v>205504</v>
      </c>
      <c r="C46" s="125" t="s">
        <v>480</v>
      </c>
      <c r="D46" s="137">
        <v>28.31</v>
      </c>
      <c r="E46" s="165">
        <v>177</v>
      </c>
      <c r="F46" s="137">
        <v>26.14</v>
      </c>
      <c r="G46" s="137">
        <v>21.59</v>
      </c>
      <c r="H46" s="165">
        <v>216</v>
      </c>
      <c r="I46" s="165">
        <v>216</v>
      </c>
      <c r="J46" s="137">
        <v>29.07</v>
      </c>
      <c r="K46" s="149">
        <f t="shared" si="0"/>
        <v>714.11</v>
      </c>
      <c r="M46" s="149" t="b">
        <f t="shared" si="1"/>
        <v>0</v>
      </c>
      <c r="N46" s="149" t="s">
        <v>481</v>
      </c>
      <c r="O46" s="149" t="s">
        <v>482</v>
      </c>
      <c r="P46" s="149" t="s">
        <v>480</v>
      </c>
      <c r="Q46" s="149">
        <v>26.86</v>
      </c>
      <c r="R46" s="149">
        <v>168</v>
      </c>
      <c r="S46" s="149">
        <v>24.8</v>
      </c>
      <c r="T46" s="149">
        <v>20.48</v>
      </c>
      <c r="U46" s="149">
        <v>205</v>
      </c>
      <c r="V46" s="149">
        <v>205</v>
      </c>
      <c r="W46" s="149">
        <v>27.58</v>
      </c>
      <c r="X46" s="149">
        <f t="shared" si="2"/>
        <v>677.72</v>
      </c>
    </row>
    <row r="47" spans="1:24" x14ac:dyDescent="0.25">
      <c r="A47" s="136">
        <v>204</v>
      </c>
      <c r="B47" s="125">
        <v>205505</v>
      </c>
      <c r="C47" s="125" t="s">
        <v>483</v>
      </c>
      <c r="D47" s="137">
        <v>79.5</v>
      </c>
      <c r="E47" s="165">
        <v>535</v>
      </c>
      <c r="F47" s="137">
        <v>79.709999999999994</v>
      </c>
      <c r="G47" s="137">
        <v>56.83</v>
      </c>
      <c r="H47" s="165">
        <v>672</v>
      </c>
      <c r="I47" s="165">
        <v>672</v>
      </c>
      <c r="J47" s="137">
        <v>86.01</v>
      </c>
      <c r="K47" s="149">
        <f t="shared" si="0"/>
        <v>2181.0500000000002</v>
      </c>
      <c r="M47" s="149" t="b">
        <f t="shared" si="1"/>
        <v>0</v>
      </c>
      <c r="N47" s="149" t="s">
        <v>484</v>
      </c>
      <c r="O47" s="149" t="s">
        <v>485</v>
      </c>
      <c r="P47" s="149" t="s">
        <v>483</v>
      </c>
      <c r="Q47" s="149">
        <v>75.430000000000007</v>
      </c>
      <c r="R47" s="149">
        <v>508</v>
      </c>
      <c r="S47" s="149">
        <v>75.63</v>
      </c>
      <c r="T47" s="149">
        <v>53.92</v>
      </c>
      <c r="U47" s="149">
        <v>638</v>
      </c>
      <c r="V47" s="149">
        <v>638</v>
      </c>
      <c r="W47" s="149">
        <v>81.599999999999994</v>
      </c>
      <c r="X47" s="149">
        <f t="shared" si="2"/>
        <v>2070.58</v>
      </c>
    </row>
    <row r="48" spans="1:24" x14ac:dyDescent="0.25">
      <c r="A48" s="136">
        <v>205</v>
      </c>
      <c r="B48" s="125">
        <v>205506</v>
      </c>
      <c r="C48" s="125" t="s">
        <v>486</v>
      </c>
      <c r="D48" s="137">
        <v>119.2</v>
      </c>
      <c r="E48" s="165">
        <v>809</v>
      </c>
      <c r="F48" s="137">
        <v>120.28</v>
      </c>
      <c r="G48" s="137">
        <v>85.47</v>
      </c>
      <c r="H48" s="165">
        <v>1014</v>
      </c>
      <c r="I48" s="165">
        <v>1014</v>
      </c>
      <c r="J48" s="137">
        <v>132.21</v>
      </c>
      <c r="K48" s="149">
        <f t="shared" si="0"/>
        <v>3294.16</v>
      </c>
      <c r="M48" s="149" t="b">
        <f t="shared" si="1"/>
        <v>0</v>
      </c>
      <c r="N48" s="149" t="s">
        <v>487</v>
      </c>
      <c r="O48" s="149" t="s">
        <v>488</v>
      </c>
      <c r="P48" s="149" t="s">
        <v>486</v>
      </c>
      <c r="Q48" s="149">
        <v>113.09</v>
      </c>
      <c r="R48" s="149">
        <v>768</v>
      </c>
      <c r="S48" s="149">
        <v>114.12</v>
      </c>
      <c r="T48" s="149">
        <v>81.09</v>
      </c>
      <c r="U48" s="149">
        <v>962</v>
      </c>
      <c r="V48" s="149">
        <v>962</v>
      </c>
      <c r="W48" s="149">
        <v>125.44</v>
      </c>
      <c r="X48" s="149">
        <f t="shared" si="2"/>
        <v>3125.7400000000002</v>
      </c>
    </row>
    <row r="49" spans="1:24" x14ac:dyDescent="0.25">
      <c r="A49" s="136">
        <v>202</v>
      </c>
      <c r="B49" s="125">
        <v>205507</v>
      </c>
      <c r="C49" s="125" t="s">
        <v>489</v>
      </c>
      <c r="D49" s="137">
        <v>198.81</v>
      </c>
      <c r="E49" s="165">
        <v>1355</v>
      </c>
      <c r="F49" s="137">
        <v>203.79</v>
      </c>
      <c r="G49" s="137">
        <v>158.13</v>
      </c>
      <c r="H49" s="165">
        <v>1697</v>
      </c>
      <c r="I49" s="165">
        <v>1697</v>
      </c>
      <c r="J49" s="137">
        <v>223.21</v>
      </c>
      <c r="K49" s="149">
        <f t="shared" si="0"/>
        <v>5532.94</v>
      </c>
      <c r="M49" s="149" t="b">
        <f t="shared" si="1"/>
        <v>0</v>
      </c>
      <c r="N49" s="149" t="s">
        <v>490</v>
      </c>
      <c r="O49" s="149" t="s">
        <v>491</v>
      </c>
      <c r="P49" s="149" t="s">
        <v>489</v>
      </c>
      <c r="Q49" s="149">
        <v>188.62</v>
      </c>
      <c r="R49" s="149">
        <v>1286</v>
      </c>
      <c r="S49" s="149">
        <v>193.35</v>
      </c>
      <c r="T49" s="149">
        <v>150.03</v>
      </c>
      <c r="U49" s="149">
        <v>1610</v>
      </c>
      <c r="V49" s="149">
        <v>1610</v>
      </c>
      <c r="W49" s="149">
        <v>211.77</v>
      </c>
      <c r="X49" s="149">
        <f t="shared" si="2"/>
        <v>5249.77</v>
      </c>
    </row>
    <row r="50" spans="1:24" x14ac:dyDescent="0.25">
      <c r="A50" s="125">
        <v>113</v>
      </c>
      <c r="B50" s="125">
        <v>205509</v>
      </c>
      <c r="C50" s="125" t="s">
        <v>492</v>
      </c>
      <c r="D50" s="137">
        <v>5.42</v>
      </c>
      <c r="E50" s="165">
        <v>37</v>
      </c>
      <c r="F50" s="137">
        <v>5.0599999999999996</v>
      </c>
      <c r="G50" s="137">
        <v>3.89</v>
      </c>
      <c r="H50" s="165">
        <v>45</v>
      </c>
      <c r="I50" s="165">
        <v>46</v>
      </c>
      <c r="J50" s="137">
        <v>5.61</v>
      </c>
      <c r="K50" s="149">
        <f t="shared" si="0"/>
        <v>147.98000000000002</v>
      </c>
      <c r="M50" s="149" t="b">
        <f t="shared" si="1"/>
        <v>0</v>
      </c>
      <c r="N50" s="149">
        <v>113</v>
      </c>
      <c r="O50" s="149" t="s">
        <v>493</v>
      </c>
      <c r="P50" s="152" t="s">
        <v>492</v>
      </c>
      <c r="Q50" s="149">
        <v>4.32</v>
      </c>
      <c r="R50" s="149">
        <v>32</v>
      </c>
      <c r="S50" s="149">
        <v>4.32</v>
      </c>
      <c r="T50" s="149">
        <v>3.24</v>
      </c>
      <c r="U50" s="149">
        <v>39</v>
      </c>
      <c r="V50" s="149">
        <v>40</v>
      </c>
      <c r="W50" s="149">
        <v>5.25</v>
      </c>
      <c r="X50" s="149">
        <f t="shared" si="2"/>
        <v>128.13</v>
      </c>
    </row>
    <row r="51" spans="1:24" x14ac:dyDescent="0.25">
      <c r="A51" s="125">
        <v>22</v>
      </c>
      <c r="B51" s="125">
        <v>205512</v>
      </c>
      <c r="C51" s="125" t="s">
        <v>494</v>
      </c>
      <c r="D51" s="137">
        <v>4.32</v>
      </c>
      <c r="E51" s="165">
        <v>32</v>
      </c>
      <c r="F51" s="137">
        <v>4.32</v>
      </c>
      <c r="G51" s="137">
        <v>3.24</v>
      </c>
      <c r="H51" s="165">
        <v>39</v>
      </c>
      <c r="I51" s="165">
        <v>40</v>
      </c>
      <c r="J51" s="137">
        <v>5.25</v>
      </c>
      <c r="K51" s="149">
        <f t="shared" si="0"/>
        <v>128.13</v>
      </c>
      <c r="M51" s="149" t="b">
        <f t="shared" si="1"/>
        <v>0</v>
      </c>
      <c r="N51" s="149">
        <v>22</v>
      </c>
      <c r="O51" s="149" t="s">
        <v>495</v>
      </c>
      <c r="P51" s="152" t="s">
        <v>494</v>
      </c>
      <c r="Q51" s="149">
        <v>4.32</v>
      </c>
      <c r="R51" s="149">
        <v>32</v>
      </c>
      <c r="S51" s="149">
        <v>4.32</v>
      </c>
      <c r="T51" s="149">
        <v>3.24</v>
      </c>
      <c r="U51" s="149">
        <v>39</v>
      </c>
      <c r="V51" s="149">
        <v>40</v>
      </c>
      <c r="W51" s="149">
        <v>5.25</v>
      </c>
    </row>
    <row r="52" spans="1:24" x14ac:dyDescent="0.25">
      <c r="A52" s="136">
        <v>206</v>
      </c>
      <c r="B52" s="125">
        <v>205513</v>
      </c>
      <c r="C52" s="125" t="s">
        <v>496</v>
      </c>
      <c r="D52" s="137">
        <v>137.41</v>
      </c>
      <c r="E52" s="165">
        <v>911</v>
      </c>
      <c r="F52" s="137">
        <v>135.88999999999999</v>
      </c>
      <c r="G52" s="137">
        <v>106.94</v>
      </c>
      <c r="H52" s="165">
        <v>1139</v>
      </c>
      <c r="I52" s="165">
        <v>1139</v>
      </c>
      <c r="J52" s="137">
        <v>150.65</v>
      </c>
      <c r="K52" s="149">
        <f t="shared" si="0"/>
        <v>3719.8900000000003</v>
      </c>
      <c r="M52" s="149" t="b">
        <f t="shared" si="1"/>
        <v>0</v>
      </c>
      <c r="N52" s="149" t="s">
        <v>497</v>
      </c>
      <c r="O52" s="149" t="s">
        <v>498</v>
      </c>
      <c r="P52" s="149" t="s">
        <v>496</v>
      </c>
      <c r="Q52" s="149">
        <v>130.37</v>
      </c>
      <c r="R52" s="149">
        <v>864</v>
      </c>
      <c r="S52" s="149">
        <v>128.93</v>
      </c>
      <c r="T52" s="149">
        <v>101.46</v>
      </c>
      <c r="U52" s="149">
        <v>1081</v>
      </c>
      <c r="V52" s="149">
        <v>1081</v>
      </c>
      <c r="W52" s="149">
        <v>142.93</v>
      </c>
      <c r="X52" s="149">
        <f t="shared" si="2"/>
        <v>3529.69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C32BD-BEF3-4E2B-A736-9CC0A37B6742}">
  <dimension ref="B3:B10"/>
  <sheetViews>
    <sheetView workbookViewId="0">
      <selection activeCell="G32" sqref="G32"/>
    </sheetView>
  </sheetViews>
  <sheetFormatPr defaultRowHeight="15" x14ac:dyDescent="0.25"/>
  <sheetData>
    <row r="3" spans="2:2" x14ac:dyDescent="0.25">
      <c r="B3" t="s">
        <v>499</v>
      </c>
    </row>
    <row r="4" spans="2:2" x14ac:dyDescent="0.25">
      <c r="B4" t="s">
        <v>500</v>
      </c>
    </row>
    <row r="5" spans="2:2" x14ac:dyDescent="0.25">
      <c r="B5" t="s">
        <v>501</v>
      </c>
    </row>
    <row r="6" spans="2:2" x14ac:dyDescent="0.25">
      <c r="B6" t="s">
        <v>1</v>
      </c>
    </row>
    <row r="7" spans="2:2" x14ac:dyDescent="0.25">
      <c r="B7" t="s">
        <v>502</v>
      </c>
    </row>
    <row r="8" spans="2:2" x14ac:dyDescent="0.25">
      <c r="B8" t="s">
        <v>503</v>
      </c>
    </row>
    <row r="9" spans="2:2" x14ac:dyDescent="0.25">
      <c r="B9" t="s">
        <v>504</v>
      </c>
    </row>
    <row r="10" spans="2:2" x14ac:dyDescent="0.25">
      <c r="B10" t="s">
        <v>505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D55D2C64548F24AB915C89519EA3FE7" ma:contentTypeVersion="18" ma:contentTypeDescription="Create a new document." ma:contentTypeScope="" ma:versionID="dd290faed24d004ef0d63dcfe05dc4d2">
  <xsd:schema xmlns:xsd="http://www.w3.org/2001/XMLSchema" xmlns:xs="http://www.w3.org/2001/XMLSchema" xmlns:p="http://schemas.microsoft.com/office/2006/metadata/properties" xmlns:ns2="f1a1f531-661f-433a-b5ec-e7d9245dcde3" xmlns:ns3="3b75e6a8-7114-4008-bcfa-64b153f4bae5" targetNamespace="http://schemas.microsoft.com/office/2006/metadata/properties" ma:root="true" ma:fieldsID="81798c031cb8baf3bf12515aedd6185e" ns2:_="" ns3:_="">
    <xsd:import namespace="f1a1f531-661f-433a-b5ec-e7d9245dcde3"/>
    <xsd:import namespace="3b75e6a8-7114-4008-bcfa-64b153f4bae5"/>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2:MediaServiceOCR" minOccurs="0"/>
                <xsd:element ref="ns2:MediaServiceEventHashCode" minOccurs="0"/>
                <xsd:element ref="ns2:MediaServiceGenerationTime" minOccurs="0"/>
                <xsd:element ref="ns2:MediaServiceDateTaken" minOccurs="0"/>
                <xsd:element ref="ns2:_Flow_SignoffStatus" minOccurs="0"/>
                <xsd:element ref="ns2:MediaServiceLocation" minOccurs="0"/>
                <xsd:element ref="ns2:MediaServiceAutoKeyPoints" minOccurs="0"/>
                <xsd:element ref="ns2:MediaServiceKeyPoints" minOccurs="0"/>
                <xsd:element ref="ns2:MediaLengthInSeconds" minOccurs="0"/>
                <xsd:element ref="ns2:Readby"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a1f531-661f-433a-b5ec-e7d9245dcde3"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_Flow_SignoffStatus" ma:index="17" nillable="true" ma:displayName="Sign-off status" ma:internalName="_x0024_Resources_x003a_core_x002c_Signoff_Status_x003b_">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Readby" ma:index="22" nillable="true" ma:displayName="Read by" ma:format="Dropdown" ma:list="UserInfo" ma:SharePointGroup="0" ma:internalName="Read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988b14f-798d-4530-8a3d-3fa63054d24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b75e6a8-7114-4008-bcfa-64b153f4bae5"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129d63a4-a19c-4a9f-9789-ecf06f6ef95b}" ma:internalName="TaxCatchAll" ma:showField="CatchAllData" ma:web="3b75e6a8-7114-4008-bcfa-64b153f4bae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3b75e6a8-7114-4008-bcfa-64b153f4bae5">
      <UserInfo>
        <DisplayName>Gisle Jentoft</DisplayName>
        <AccountId>32</AccountId>
        <AccountType/>
      </UserInfo>
      <UserInfo>
        <DisplayName>Erik Eide</DisplayName>
        <AccountId>140</AccountId>
        <AccountType/>
      </UserInfo>
      <UserInfo>
        <DisplayName>Guttorm Nielsen</DisplayName>
        <AccountId>40</AccountId>
        <AccountType/>
      </UserInfo>
      <UserInfo>
        <DisplayName>Marianne Solstad</DisplayName>
        <AccountId>33</AccountId>
        <AccountType/>
      </UserInfo>
      <UserInfo>
        <DisplayName>Zarema Plaksij</DisplayName>
        <AccountId>37</AccountId>
        <AccountType/>
      </UserInfo>
    </SharedWithUsers>
    <lcf76f155ced4ddcb4097134ff3c332f xmlns="f1a1f531-661f-433a-b5ec-e7d9245dcde3">
      <Terms xmlns="http://schemas.microsoft.com/office/infopath/2007/PartnerControls"/>
    </lcf76f155ced4ddcb4097134ff3c332f>
    <Readby xmlns="f1a1f531-661f-433a-b5ec-e7d9245dcde3">
      <UserInfo>
        <DisplayName/>
        <AccountId xsi:nil="true"/>
        <AccountType/>
      </UserInfo>
    </Readby>
    <_Flow_SignoffStatus xmlns="f1a1f531-661f-433a-b5ec-e7d9245dcde3" xsi:nil="true"/>
    <TaxCatchAll xmlns="3b75e6a8-7114-4008-bcfa-64b153f4bae5" xsi:nil="true"/>
  </documentManagement>
</p:properties>
</file>

<file path=customXml/itemProps1.xml><?xml version="1.0" encoding="utf-8"?>
<ds:datastoreItem xmlns:ds="http://schemas.openxmlformats.org/officeDocument/2006/customXml" ds:itemID="{34F72DBF-A455-47C6-B493-6ADAFC5000EA}"/>
</file>

<file path=customXml/itemProps2.xml><?xml version="1.0" encoding="utf-8"?>
<ds:datastoreItem xmlns:ds="http://schemas.openxmlformats.org/officeDocument/2006/customXml" ds:itemID="{A65992D1-8FA0-474F-B3E8-AF2E8B438CF1}">
  <ds:schemaRefs>
    <ds:schemaRef ds:uri="http://schemas.microsoft.com/sharepoint/v3/contenttype/forms"/>
  </ds:schemaRefs>
</ds:datastoreItem>
</file>

<file path=customXml/itemProps3.xml><?xml version="1.0" encoding="utf-8"?>
<ds:datastoreItem xmlns:ds="http://schemas.openxmlformats.org/officeDocument/2006/customXml" ds:itemID="{B2D50A46-63F9-4B37-B031-2D69817DE5B3}">
  <ds:schemaRefs>
    <ds:schemaRef ds:uri="http://schemas.openxmlformats.org/package/2006/metadata/core-properties"/>
    <ds:schemaRef ds:uri="http://purl.org/dc/elements/1.1/"/>
    <ds:schemaRef ds:uri="http://schemas.microsoft.com/office/infopath/2007/PartnerControls"/>
    <ds:schemaRef ds:uri="http://www.w3.org/XML/1998/namespace"/>
    <ds:schemaRef ds:uri="http://schemas.microsoft.com/office/2006/documentManagement/types"/>
    <ds:schemaRef ds:uri="e84c50f9-0629-4725-9025-855b9ea55b38"/>
    <ds:schemaRef ds:uri="http://schemas.microsoft.com/office/2006/metadata/properties"/>
    <ds:schemaRef ds:uri="http://purl.org/dc/terms/"/>
    <ds:schemaRef ds:uri="http://purl.org/dc/dcmitype/"/>
    <ds:schemaRef ds:uri="c4576e5d-6c59-4b72-9c61-ca8ab4f056d7"/>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SO 10 ONSITE Price List</vt:lpstr>
      <vt:lpstr>prices</vt:lpstr>
      <vt:lpstr>List</vt:lpstr>
      <vt:lpstr>'SO 10 ONSITE Price List'!Print_Area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Cathrine Mula Davis</dc:creator>
  <cp:keywords/>
  <dc:description/>
  <cp:lastModifiedBy>Cathrine Mula Davis</cp:lastModifiedBy>
  <cp:revision/>
  <dcterms:created xsi:type="dcterms:W3CDTF">2021-06-16T16:53:47Z</dcterms:created>
  <dcterms:modified xsi:type="dcterms:W3CDTF">2022-10-03T10:33:22Z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0x0101007D55D2C64548F24AB915C89519EA3FE7</vt:lpwstr>
  </property>
  <property fmtid="{D5CDD505-2E9C-101B-9397-08002B2CF9AE}" pid="3" name="Order">
    <vt:r8>226900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_SourceUrl">
    <vt:lpwstr/>
  </property>
  <property fmtid="{D5CDD505-2E9C-101B-9397-08002B2CF9AE}" pid="11" name="_SharedFileIndex">
    <vt:lpwstr/>
  </property>
</Properties>
</file>